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jdwhe\Dropbox\CPI\Tracking\Landscape\Data Download\"/>
    </mc:Choice>
  </mc:AlternateContent>
  <xr:revisionPtr revIDLastSave="0" documentId="13_ncr:1_{20E3D741-B443-4FDB-B0A1-4AA886030E0C}" xr6:coauthVersionLast="45" xr6:coauthVersionMax="45" xr10:uidLastSave="{00000000-0000-0000-0000-000000000000}"/>
  <bookViews>
    <workbookView xWindow="9154" yWindow="-840" windowWidth="33120" windowHeight="18120" tabRatio="954" xr2:uid="{83853A4E-9BE6-406D-9E41-EB371264658A}"/>
  </bookViews>
  <sheets>
    <sheet name="README" sheetId="72" r:id="rId1"/>
    <sheet name="E Asia - Pac Actor-Use" sheetId="71" r:id="rId2"/>
    <sheet name="E Asia - Pac Actor-Instrument" sheetId="70" r:id="rId3"/>
  </sheets>
  <externalReferences>
    <externalReference r:id="rId4"/>
    <externalReference r:id="rId5"/>
  </externalReferences>
  <definedNames>
    <definedName name="_Key1" hidden="1">#REF!</definedName>
    <definedName name="_key2" hidden="1">#REF!</definedName>
    <definedName name="_Order1" hidden="1">255</definedName>
    <definedName name="_Sort" hidden="1">#REF!</definedName>
    <definedName name="Cookies">[1]instrumenttype!$B$1:$B$6</definedName>
    <definedName name="debt">[1]instrumenttype!$B$7:$B$11</definedName>
    <definedName name="grant">[1]instrumenttype!$B$12:$B$16</definedName>
    <definedName name="incentive">[1]instrumenttype!$B$22:$B$26</definedName>
    <definedName name="MajorMitSector">'[2]Typology (reference)'!$A$146:$A$154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6" i="71" l="1"/>
  <c r="C37" i="71"/>
  <c r="C44" i="71"/>
  <c r="J43" i="70" l="1"/>
  <c r="I43" i="70"/>
  <c r="H43" i="70"/>
  <c r="G43" i="70"/>
  <c r="F43" i="70"/>
  <c r="E43" i="70"/>
  <c r="D43" i="70"/>
  <c r="C43" i="70"/>
  <c r="D43" i="71"/>
  <c r="F43" i="71"/>
  <c r="E43" i="71"/>
  <c r="C43" i="71"/>
  <c r="C42" i="71"/>
  <c r="J49" i="70" l="1"/>
  <c r="I49" i="70"/>
  <c r="H49" i="70"/>
  <c r="G49" i="70"/>
  <c r="F49" i="70"/>
  <c r="E49" i="70"/>
  <c r="D49" i="70"/>
  <c r="C49" i="70"/>
  <c r="J48" i="70"/>
  <c r="I48" i="70"/>
  <c r="H48" i="70"/>
  <c r="G48" i="70"/>
  <c r="F48" i="70"/>
  <c r="E48" i="70"/>
  <c r="D48" i="70"/>
  <c r="C48" i="70"/>
  <c r="J47" i="70"/>
  <c r="I47" i="70"/>
  <c r="H47" i="70"/>
  <c r="G47" i="70"/>
  <c r="F47" i="70"/>
  <c r="E47" i="70"/>
  <c r="D47" i="70"/>
  <c r="C47" i="70"/>
  <c r="J46" i="70"/>
  <c r="I46" i="70"/>
  <c r="H46" i="70"/>
  <c r="G46" i="70"/>
  <c r="F46" i="70"/>
  <c r="E46" i="70"/>
  <c r="D46" i="70"/>
  <c r="C46" i="70"/>
  <c r="J45" i="70"/>
  <c r="I45" i="70"/>
  <c r="H45" i="70"/>
  <c r="G45" i="70"/>
  <c r="F45" i="70"/>
  <c r="E45" i="70"/>
  <c r="D45" i="70"/>
  <c r="C45" i="70"/>
  <c r="J44" i="70"/>
  <c r="I44" i="70"/>
  <c r="H44" i="70"/>
  <c r="G44" i="70"/>
  <c r="F44" i="70"/>
  <c r="E44" i="70"/>
  <c r="D44" i="70"/>
  <c r="C44" i="70"/>
  <c r="J42" i="70"/>
  <c r="I42" i="70"/>
  <c r="H42" i="70"/>
  <c r="G42" i="70"/>
  <c r="F42" i="70"/>
  <c r="E42" i="70"/>
  <c r="D42" i="70"/>
  <c r="C42" i="70"/>
  <c r="J41" i="70"/>
  <c r="I41" i="70"/>
  <c r="H41" i="70"/>
  <c r="G41" i="70"/>
  <c r="F41" i="70"/>
  <c r="E41" i="70"/>
  <c r="D41" i="70"/>
  <c r="C41" i="70"/>
  <c r="J40" i="70"/>
  <c r="I40" i="70"/>
  <c r="H40" i="70"/>
  <c r="G40" i="70"/>
  <c r="F40" i="70"/>
  <c r="E40" i="70"/>
  <c r="D40" i="70"/>
  <c r="C40" i="70"/>
  <c r="J39" i="70"/>
  <c r="I39" i="70"/>
  <c r="H39" i="70"/>
  <c r="G39" i="70"/>
  <c r="F39" i="70"/>
  <c r="E39" i="70"/>
  <c r="D39" i="70"/>
  <c r="C39" i="70"/>
  <c r="J38" i="70"/>
  <c r="I38" i="70"/>
  <c r="H38" i="70"/>
  <c r="G38" i="70"/>
  <c r="F38" i="70"/>
  <c r="E38" i="70"/>
  <c r="D38" i="70"/>
  <c r="C38" i="70"/>
  <c r="J37" i="70"/>
  <c r="I37" i="70"/>
  <c r="H37" i="70"/>
  <c r="G37" i="70"/>
  <c r="F37" i="70"/>
  <c r="E37" i="70"/>
  <c r="D37" i="70"/>
  <c r="C37" i="70"/>
  <c r="J36" i="70"/>
  <c r="I36" i="70"/>
  <c r="H36" i="70"/>
  <c r="G36" i="70"/>
  <c r="F36" i="70"/>
  <c r="E36" i="70"/>
  <c r="D36" i="70"/>
  <c r="C36" i="70"/>
  <c r="F49" i="71"/>
  <c r="E49" i="71"/>
  <c r="D49" i="71"/>
  <c r="C49" i="71"/>
  <c r="F48" i="71"/>
  <c r="E48" i="71"/>
  <c r="D48" i="71"/>
  <c r="C48" i="71"/>
  <c r="F47" i="71"/>
  <c r="E47" i="71"/>
  <c r="D47" i="71"/>
  <c r="C47" i="71"/>
  <c r="F46" i="71"/>
  <c r="E46" i="71"/>
  <c r="D46" i="71"/>
  <c r="C46" i="71"/>
  <c r="F45" i="71"/>
  <c r="E45" i="71"/>
  <c r="D45" i="71"/>
  <c r="C45" i="71"/>
  <c r="F44" i="71"/>
  <c r="E44" i="71"/>
  <c r="D44" i="71"/>
  <c r="F42" i="71"/>
  <c r="E42" i="71"/>
  <c r="D42" i="71"/>
  <c r="F41" i="71"/>
  <c r="E41" i="71"/>
  <c r="D41" i="71"/>
  <c r="C41" i="71"/>
  <c r="F40" i="71"/>
  <c r="E40" i="71"/>
  <c r="D40" i="71"/>
  <c r="C40" i="71"/>
  <c r="F39" i="71"/>
  <c r="E39" i="71"/>
  <c r="D39" i="71"/>
  <c r="C39" i="71"/>
  <c r="F38" i="71"/>
  <c r="E38" i="71"/>
  <c r="D38" i="71"/>
  <c r="C38" i="71"/>
  <c r="F37" i="71"/>
  <c r="E37" i="71"/>
  <c r="D37" i="71"/>
  <c r="F36" i="71"/>
  <c r="E36" i="71"/>
  <c r="D36" i="71"/>
</calcChain>
</file>

<file path=xl/sharedStrings.xml><?xml version="1.0" encoding="utf-8"?>
<sst xmlns="http://schemas.openxmlformats.org/spreadsheetml/2006/main" count="120" uniqueCount="41">
  <si>
    <t>Grand Total</t>
  </si>
  <si>
    <t>Bilateral DFI</t>
  </si>
  <si>
    <t>Commercial FI</t>
  </si>
  <si>
    <t>Corporation</t>
  </si>
  <si>
    <t>Funds</t>
  </si>
  <si>
    <t>Government</t>
  </si>
  <si>
    <t>Institutional investors</t>
  </si>
  <si>
    <t>Multilateral DFI</t>
  </si>
  <si>
    <t>National DFI</t>
  </si>
  <si>
    <t>Unknown</t>
  </si>
  <si>
    <t>Private</t>
  </si>
  <si>
    <t>Public</t>
  </si>
  <si>
    <t>East Asia and Pacific</t>
  </si>
  <si>
    <t>Adaptation</t>
  </si>
  <si>
    <t>Mitigation</t>
  </si>
  <si>
    <t>Balance sheet financing (debt portion)</t>
  </si>
  <si>
    <t>Balance sheet financing (equity portion)</t>
  </si>
  <si>
    <t>Grant</t>
  </si>
  <si>
    <t>Low-cost project debt</t>
  </si>
  <si>
    <t>Project-level equity</t>
  </si>
  <si>
    <t>Project-level market rate debt</t>
  </si>
  <si>
    <t>Climate Funds</t>
  </si>
  <si>
    <t>Households/individuals</t>
  </si>
  <si>
    <t>Biennial Average 2017-2018</t>
  </si>
  <si>
    <t>Use</t>
  </si>
  <si>
    <t>Actor level 1</t>
  </si>
  <si>
    <t>Actor level 2</t>
  </si>
  <si>
    <t>Total</t>
  </si>
  <si>
    <t>Annual Total</t>
  </si>
  <si>
    <t>Financial Instrument</t>
  </si>
  <si>
    <t>Term</t>
  </si>
  <si>
    <t>Definition</t>
  </si>
  <si>
    <t>Instrument</t>
  </si>
  <si>
    <t>Category identifying the financial instrument used to provide finance, including multiple types of debt, equity, and grant financing.</t>
  </si>
  <si>
    <t>Category for whether institution providing finance is public or private.</t>
  </si>
  <si>
    <t>Category identifying the specific type of institution providing finance.</t>
  </si>
  <si>
    <t>The region including American Samoa, Brunei, Cambodia, China, Cook Islands, Democratic People's Republic of Korea, Fiji, Guam, Hong Kong, Indonesia, Kiribati, Lao PDR, Macau, Malaysia, Marshall Islands, Micronesia, Mongolia, Myanmar, Nauru, Niue, Palau, Papua New Guinea, Philippines, Samoa, Singapore, Solomon Islands, Taipei, Taiwan, Thailand, Timor Leste, Tonga, Tuvalu, Vanuatu, Vietnam, and Wallis and Futuna.</t>
  </si>
  <si>
    <t>East Asia and Pacific region includes: American Samoa, Brunei, Cambodia, China, Cook Islands, Democratic People's Republic of Korea, Fiji, Guam, Hong Kong, Indonesia, Kiribati, Lao PDR, Macau, Malaysia, Marshall Islands, Micronesia, Mongolia, Myanmar, Nauru, Niue, Palau, Papua New Guinea, Philippines, Samoa, Singapore, Solomon Islands, Taipei, Taiwan, Thailand, Timor Leste, Tonga, Tuvalu, Vanuatu, Vietnam, and Wallis and Futuna. All figures in millions USD.</t>
  </si>
  <si>
    <t>Category identifying the use for finance provided:
 -Mitigation finance funds activities that reduce or avoid GHG emissions, including gases regulated by the Montreal Protocol, OR activities that maintain or enhance GHG sinks and reservoirs.
-Adaptation finance funds activities aimed at reducing the vulnerability of human or natural systems to the impacts of climate change and climate-related risks, by maintaining or increasing adaptive capacity and resilience.
-Multiple objectives finance funds projects with both mitigation and adaptation benefits.</t>
  </si>
  <si>
    <t>*Note that some totals will not match across tables due to data aggregation issues associated with crosstabbing.</t>
  </si>
  <si>
    <t>Multi objectives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</si>
</sst>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6" x14ac:knownFonts="1">
    <font>
      <sz val="11"/>
      <color theme="1"/>
      <name val="Calibri"/>
      <family val="2"/>
      <scheme val="minor"/>
    </font>
    <font>
      <sz val="8"/>
      <name val="Arial"/>
      <family val="2"/>
    </font>
    <font>
      <sz val="11"/>
      <color theme="1"/>
      <name val="Calibri"/>
      <family val="2"/>
      <scheme val="minor"/>
    </font>
    <font>
      <b/>
      <sz val="11"/>
      <color theme="1"/>
      <name val="Calibri"/>
      <family val="2"/>
      <scheme val="minor"/>
    </font>
    <font>
      <b/>
      <sz val="11"/>
      <color theme="1"/>
      <name val="Whitney Medium"/>
      <family val="3"/>
    </font>
    <font>
      <sz val="11"/>
      <color theme="1"/>
      <name val="Whitney Semibold"/>
      <family val="3"/>
    </font>
    <font>
      <sz val="11"/>
      <color theme="1"/>
      <name val="Whitney Medium"/>
      <family val="3"/>
    </font>
    <font>
      <b/>
      <sz val="11"/>
      <name val="Whitney Medium"/>
      <family val="3"/>
    </font>
    <font>
      <b/>
      <sz val="10.8"/>
      <color theme="1"/>
      <name val="Whitney Medium"/>
      <family val="3"/>
    </font>
    <font>
      <b/>
      <sz val="11"/>
      <color rgb="FF681B00"/>
      <name val="Whitney Medium"/>
      <family val="3"/>
    </font>
    <font>
      <sz val="11"/>
      <color rgb="FF681B00"/>
      <name val="Whitney Semibold"/>
      <family val="3"/>
    </font>
    <font>
      <sz val="11"/>
      <color rgb="FF681B00"/>
      <name val="Whitney Medium"/>
      <family val="3"/>
    </font>
    <font>
      <sz val="11"/>
      <color rgb="FF003050"/>
      <name val="Whitney Medium"/>
      <family val="3"/>
    </font>
    <font>
      <sz val="11"/>
      <color rgb="FF003050"/>
      <name val="Whitney Semibold"/>
      <family val="3"/>
    </font>
    <font>
      <b/>
      <sz val="11"/>
      <color rgb="FF003050"/>
      <name val="Whitney Medium"/>
      <family val="3"/>
    </font>
    <font>
      <b/>
      <sz val="11"/>
      <color theme="0"/>
      <name val="Whitney Medium"/>
      <family val="3"/>
    </font>
  </fonts>
  <fills count="19">
    <fill>
      <patternFill patternType="none"/>
    </fill>
    <fill>
      <patternFill patternType="gray125"/>
    </fill>
    <fill>
      <patternFill patternType="solid">
        <fgColor indexed="56"/>
        <bgColor indexed="64"/>
      </patternFill>
    </fill>
    <fill>
      <patternFill patternType="solid">
        <fgColor theme="5" tint="0.59999389629810485"/>
        <bgColor indexed="65"/>
      </patternFill>
    </fill>
    <fill>
      <patternFill patternType="solid">
        <fgColor theme="2"/>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BDD4E4"/>
        <bgColor indexed="64"/>
      </patternFill>
    </fill>
    <fill>
      <patternFill patternType="solid">
        <fgColor rgb="FFBDDFE4"/>
        <bgColor indexed="64"/>
      </patternFill>
    </fill>
    <fill>
      <patternFill patternType="solid">
        <fgColor rgb="FFD4E2ED"/>
        <bgColor indexed="64"/>
      </patternFill>
    </fill>
    <fill>
      <patternFill patternType="solid">
        <fgColor rgb="FFD5DAD1"/>
        <bgColor indexed="64"/>
      </patternFill>
    </fill>
    <fill>
      <patternFill patternType="solid">
        <fgColor rgb="FFD4E7ED"/>
        <bgColor indexed="64"/>
      </patternFill>
    </fill>
    <fill>
      <patternFill patternType="solid">
        <fgColor rgb="FFE9F0F6"/>
        <bgColor indexed="64"/>
      </patternFill>
    </fill>
    <fill>
      <patternFill patternType="solid">
        <fgColor rgb="FFEDEEEA"/>
        <bgColor indexed="64"/>
      </patternFill>
    </fill>
    <fill>
      <patternFill patternType="solid">
        <fgColor rgb="FFE9F2F6"/>
        <bgColor indexed="64"/>
      </patternFill>
    </fill>
    <fill>
      <patternFill patternType="solid">
        <fgColor theme="7" tint="0.79998168889431442"/>
        <bgColor indexed="64"/>
      </patternFill>
    </fill>
    <fill>
      <patternFill patternType="solid">
        <fgColor rgb="FFFEE2D3"/>
        <bgColor indexed="64"/>
      </patternFill>
    </fill>
    <fill>
      <patternFill patternType="solid">
        <fgColor rgb="FFFFF3ED"/>
        <bgColor indexed="64"/>
      </patternFill>
    </fill>
  </fills>
  <borders count="18">
    <border>
      <left/>
      <right/>
      <top/>
      <bottom/>
      <diagonal/>
    </border>
    <border>
      <left style="hair">
        <color indexed="13"/>
      </left>
      <right style="hair">
        <color indexed="13"/>
      </right>
      <top style="hair">
        <color indexed="13"/>
      </top>
      <bottom style="hair">
        <color indexed="1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s>
  <cellStyleXfs count="4">
    <xf numFmtId="0" fontId="0" fillId="0" borderId="0"/>
    <xf numFmtId="3" fontId="1" fillId="2" borderId="1" applyNumberFormat="0" applyAlignment="0">
      <protection locked="0"/>
    </xf>
    <xf numFmtId="0" fontId="2" fillId="3" borderId="0" applyNumberFormat="0" applyBorder="0" applyAlignment="0" applyProtection="0"/>
    <xf numFmtId="43" fontId="2" fillId="0" borderId="0" applyFont="0" applyFill="0" applyBorder="0" applyAlignment="0" applyProtection="0"/>
  </cellStyleXfs>
  <cellXfs count="105">
    <xf numFmtId="0" fontId="0" fillId="0" borderId="0" xfId="0"/>
    <xf numFmtId="0" fontId="5" fillId="9" borderId="8" xfId="0" applyFont="1" applyFill="1" applyBorder="1"/>
    <xf numFmtId="164" fontId="4" fillId="8" borderId="2" xfId="3" applyNumberFormat="1" applyFont="1" applyFill="1" applyBorder="1"/>
    <xf numFmtId="0" fontId="0" fillId="0" borderId="0" xfId="0" applyFill="1"/>
    <xf numFmtId="0" fontId="4" fillId="7" borderId="8" xfId="0" applyFont="1" applyFill="1" applyBorder="1"/>
    <xf numFmtId="0" fontId="4" fillId="0" borderId="5" xfId="0" applyFont="1" applyFill="1" applyBorder="1" applyAlignment="1">
      <alignment horizontal="left"/>
    </xf>
    <xf numFmtId="0" fontId="4" fillId="0" borderId="12" xfId="0" applyFont="1" applyFill="1" applyBorder="1" applyAlignment="1"/>
    <xf numFmtId="0" fontId="4" fillId="0" borderId="7" xfId="0" applyFont="1" applyFill="1" applyBorder="1" applyAlignment="1"/>
    <xf numFmtId="164" fontId="4" fillId="0" borderId="7" xfId="3" applyNumberFormat="1" applyFont="1" applyFill="1" applyBorder="1" applyAlignment="1"/>
    <xf numFmtId="0" fontId="6" fillId="6" borderId="9" xfId="0" applyFont="1" applyFill="1" applyBorder="1" applyAlignment="1">
      <alignment horizontal="center"/>
    </xf>
    <xf numFmtId="0" fontId="6" fillId="6" borderId="10" xfId="0" applyFont="1" applyFill="1" applyBorder="1" applyAlignment="1">
      <alignment horizontal="center"/>
    </xf>
    <xf numFmtId="0" fontId="4" fillId="7" borderId="5" xfId="0" applyFont="1" applyFill="1" applyBorder="1" applyAlignment="1">
      <alignment horizontal="center"/>
    </xf>
    <xf numFmtId="0" fontId="4" fillId="7" borderId="12" xfId="0" applyFont="1" applyFill="1" applyBorder="1" applyAlignment="1">
      <alignment horizontal="center"/>
    </xf>
    <xf numFmtId="0" fontId="4" fillId="7" borderId="7" xfId="0" applyFont="1" applyFill="1" applyBorder="1" applyAlignment="1">
      <alignment horizontal="center"/>
    </xf>
    <xf numFmtId="0" fontId="7" fillId="7" borderId="8" xfId="0" applyFont="1" applyFill="1" applyBorder="1" applyAlignment="1">
      <alignment horizontal="center" vertical="center"/>
    </xf>
    <xf numFmtId="0" fontId="7" fillId="7" borderId="9" xfId="0" applyFont="1" applyFill="1" applyBorder="1" applyAlignment="1">
      <alignment horizontal="center" vertical="center"/>
    </xf>
    <xf numFmtId="0" fontId="4" fillId="7" borderId="8" xfId="0" applyFont="1" applyFill="1" applyBorder="1" applyAlignment="1">
      <alignment horizontal="center" vertical="center"/>
    </xf>
    <xf numFmtId="0" fontId="4" fillId="7" borderId="9" xfId="0" applyFont="1" applyFill="1" applyBorder="1" applyAlignment="1">
      <alignment horizontal="center" vertical="center"/>
    </xf>
    <xf numFmtId="0" fontId="6" fillId="6" borderId="8" xfId="0" applyFont="1" applyFill="1" applyBorder="1" applyAlignment="1">
      <alignment horizontal="center"/>
    </xf>
    <xf numFmtId="0" fontId="0" fillId="4" borderId="8" xfId="0" applyFill="1" applyBorder="1" applyAlignment="1">
      <alignment horizontal="center"/>
    </xf>
    <xf numFmtId="0" fontId="0" fillId="4" borderId="9" xfId="0" applyFill="1" applyBorder="1" applyAlignment="1">
      <alignment horizontal="center"/>
    </xf>
    <xf numFmtId="0" fontId="0" fillId="4" borderId="10" xfId="0" applyFill="1" applyBorder="1" applyAlignment="1">
      <alignment horizontal="center"/>
    </xf>
    <xf numFmtId="0" fontId="4" fillId="0" borderId="5" xfId="0" applyFont="1" applyBorder="1"/>
    <xf numFmtId="0" fontId="4" fillId="0" borderId="15" xfId="0" applyFont="1" applyBorder="1"/>
    <xf numFmtId="164" fontId="4" fillId="10" borderId="2" xfId="3" applyNumberFormat="1" applyFont="1" applyFill="1" applyBorder="1"/>
    <xf numFmtId="164" fontId="4" fillId="11" borderId="2" xfId="3" applyNumberFormat="1" applyFont="1" applyFill="1" applyBorder="1"/>
    <xf numFmtId="164" fontId="4" fillId="12" borderId="2" xfId="3" applyNumberFormat="1" applyFont="1" applyFill="1" applyBorder="1"/>
    <xf numFmtId="164" fontId="5" fillId="7" borderId="2" xfId="3" applyNumberFormat="1" applyFont="1" applyFill="1" applyBorder="1"/>
    <xf numFmtId="0" fontId="9" fillId="7" borderId="3" xfId="0" applyFont="1" applyFill="1" applyBorder="1" applyAlignment="1">
      <alignment horizontal="center"/>
    </xf>
    <xf numFmtId="0" fontId="9" fillId="7" borderId="16" xfId="0" applyFont="1" applyFill="1" applyBorder="1"/>
    <xf numFmtId="164" fontId="9" fillId="10" borderId="2" xfId="3" applyNumberFormat="1" applyFont="1" applyFill="1" applyBorder="1"/>
    <xf numFmtId="164" fontId="9" fillId="11" borderId="2" xfId="3" applyNumberFormat="1" applyFont="1" applyFill="1" applyBorder="1"/>
    <xf numFmtId="164" fontId="9" fillId="12" borderId="2" xfId="3" applyNumberFormat="1" applyFont="1" applyFill="1" applyBorder="1"/>
    <xf numFmtId="164" fontId="10" fillId="7" borderId="2" xfId="3" applyNumberFormat="1" applyFont="1" applyFill="1" applyBorder="1"/>
    <xf numFmtId="0" fontId="11" fillId="6" borderId="17" xfId="0" applyFont="1" applyFill="1" applyBorder="1"/>
    <xf numFmtId="164" fontId="11" fillId="13" borderId="9" xfId="3" applyNumberFormat="1" applyFont="1" applyFill="1" applyBorder="1"/>
    <xf numFmtId="164" fontId="11" fillId="14" borderId="9" xfId="3" applyNumberFormat="1" applyFont="1" applyFill="1" applyBorder="1"/>
    <xf numFmtId="164" fontId="11" fillId="15" borderId="9" xfId="3" applyNumberFormat="1" applyFont="1" applyFill="1" applyBorder="1"/>
    <xf numFmtId="164" fontId="10" fillId="6" borderId="9" xfId="3" applyNumberFormat="1" applyFont="1" applyFill="1" applyBorder="1"/>
    <xf numFmtId="0" fontId="12" fillId="6" borderId="17" xfId="0" applyFont="1" applyFill="1" applyBorder="1"/>
    <xf numFmtId="164" fontId="12" fillId="13" borderId="9" xfId="3" applyNumberFormat="1" applyFont="1" applyFill="1" applyBorder="1"/>
    <xf numFmtId="164" fontId="12" fillId="14" borderId="9" xfId="3" applyNumberFormat="1" applyFont="1" applyFill="1" applyBorder="1"/>
    <xf numFmtId="164" fontId="12" fillId="15" borderId="9" xfId="3" applyNumberFormat="1" applyFont="1" applyFill="1" applyBorder="1"/>
    <xf numFmtId="164" fontId="13" fillId="6" borderId="9" xfId="3" applyNumberFormat="1" applyFont="1" applyFill="1" applyBorder="1"/>
    <xf numFmtId="0" fontId="14" fillId="7" borderId="3" xfId="0" applyFont="1" applyFill="1" applyBorder="1" applyAlignment="1">
      <alignment horizontal="center"/>
    </xf>
    <xf numFmtId="0" fontId="14" fillId="7" borderId="16" xfId="0" applyFont="1" applyFill="1" applyBorder="1"/>
    <xf numFmtId="164" fontId="14" fillId="10" borderId="2" xfId="3" applyNumberFormat="1" applyFont="1" applyFill="1" applyBorder="1"/>
    <xf numFmtId="164" fontId="14" fillId="11" borderId="2" xfId="3" applyNumberFormat="1" applyFont="1" applyFill="1" applyBorder="1"/>
    <xf numFmtId="164" fontId="14" fillId="12" borderId="2" xfId="3" applyNumberFormat="1" applyFont="1" applyFill="1" applyBorder="1"/>
    <xf numFmtId="164" fontId="13" fillId="7" borderId="2" xfId="3" applyNumberFormat="1" applyFont="1" applyFill="1" applyBorder="1"/>
    <xf numFmtId="0" fontId="8" fillId="16" borderId="5" xfId="0" applyFont="1" applyFill="1" applyBorder="1" applyAlignment="1">
      <alignment horizontal="left" vertical="center" wrapText="1"/>
    </xf>
    <xf numFmtId="0" fontId="8" fillId="16" borderId="12" xfId="0" applyFont="1" applyFill="1" applyBorder="1" applyAlignment="1">
      <alignment horizontal="left" vertical="center" wrapText="1"/>
    </xf>
    <xf numFmtId="0" fontId="8" fillId="16" borderId="7" xfId="0" applyFont="1" applyFill="1" applyBorder="1" applyAlignment="1">
      <alignment horizontal="left" vertical="center" wrapText="1"/>
    </xf>
    <xf numFmtId="0" fontId="8" fillId="16" borderId="6" xfId="0" applyFont="1" applyFill="1" applyBorder="1" applyAlignment="1">
      <alignment horizontal="left" vertical="center" wrapText="1"/>
    </xf>
    <xf numFmtId="0" fontId="8" fillId="16" borderId="13" xfId="0" applyFont="1" applyFill="1" applyBorder="1" applyAlignment="1">
      <alignment horizontal="left" vertical="center" wrapText="1"/>
    </xf>
    <xf numFmtId="0" fontId="8" fillId="16" borderId="11" xfId="0" applyFont="1" applyFill="1" applyBorder="1" applyAlignment="1">
      <alignment horizontal="left" vertical="center" wrapText="1"/>
    </xf>
    <xf numFmtId="0" fontId="7" fillId="17" borderId="8" xfId="0" applyFont="1" applyFill="1" applyBorder="1" applyAlignment="1">
      <alignment wrapText="1"/>
    </xf>
    <xf numFmtId="0" fontId="7" fillId="11" borderId="8" xfId="0" applyFont="1" applyFill="1" applyBorder="1" applyAlignment="1">
      <alignment wrapText="1"/>
    </xf>
    <xf numFmtId="0" fontId="7" fillId="10" borderId="8" xfId="0" applyFont="1" applyFill="1" applyBorder="1" applyAlignment="1">
      <alignment wrapText="1"/>
    </xf>
    <xf numFmtId="0" fontId="7" fillId="7" borderId="8" xfId="0" applyFont="1" applyFill="1" applyBorder="1" applyAlignment="1">
      <alignment wrapText="1"/>
    </xf>
    <xf numFmtId="0" fontId="4" fillId="16" borderId="5" xfId="0" applyFont="1" applyFill="1" applyBorder="1" applyAlignment="1">
      <alignment horizontal="left" vertical="center" wrapText="1"/>
    </xf>
    <xf numFmtId="0" fontId="4" fillId="16" borderId="12" xfId="0" applyFont="1" applyFill="1" applyBorder="1" applyAlignment="1">
      <alignment horizontal="left" vertical="center" wrapText="1"/>
    </xf>
    <xf numFmtId="0" fontId="4" fillId="16" borderId="7" xfId="0" applyFont="1" applyFill="1" applyBorder="1" applyAlignment="1">
      <alignment horizontal="left" vertical="center" wrapText="1"/>
    </xf>
    <xf numFmtId="0" fontId="4" fillId="16" borderId="6" xfId="0" applyFont="1" applyFill="1" applyBorder="1" applyAlignment="1">
      <alignment horizontal="left" vertical="center" wrapText="1"/>
    </xf>
    <xf numFmtId="0" fontId="4" fillId="16" borderId="13" xfId="0" applyFont="1" applyFill="1" applyBorder="1" applyAlignment="1">
      <alignment horizontal="left" vertical="center" wrapText="1"/>
    </xf>
    <xf numFmtId="0" fontId="4" fillId="16" borderId="11" xfId="0" applyFont="1" applyFill="1" applyBorder="1" applyAlignment="1">
      <alignment horizontal="left" vertical="center" wrapText="1"/>
    </xf>
    <xf numFmtId="0" fontId="3" fillId="0" borderId="12" xfId="0" applyFont="1" applyFill="1" applyBorder="1"/>
    <xf numFmtId="0" fontId="3" fillId="0" borderId="14" xfId="0" applyFont="1" applyFill="1" applyBorder="1"/>
    <xf numFmtId="0" fontId="3" fillId="0" borderId="4" xfId="0" applyFont="1" applyFill="1" applyBorder="1"/>
    <xf numFmtId="0" fontId="4" fillId="7" borderId="3" xfId="0" applyFont="1" applyFill="1" applyBorder="1"/>
    <xf numFmtId="0" fontId="4" fillId="7" borderId="4" xfId="0" applyFont="1" applyFill="1" applyBorder="1"/>
    <xf numFmtId="164" fontId="4" fillId="17" borderId="11" xfId="3" applyNumberFormat="1" applyFont="1" applyFill="1" applyBorder="1"/>
    <xf numFmtId="164" fontId="4" fillId="17" borderId="10" xfId="3" applyNumberFormat="1" applyFont="1" applyFill="1" applyBorder="1"/>
    <xf numFmtId="164" fontId="4" fillId="11" borderId="10" xfId="3" applyNumberFormat="1" applyFont="1" applyFill="1" applyBorder="1"/>
    <xf numFmtId="164" fontId="4" fillId="10" borderId="10" xfId="3" applyNumberFormat="1" applyFont="1" applyFill="1" applyBorder="1"/>
    <xf numFmtId="164" fontId="4" fillId="7" borderId="10" xfId="3" applyNumberFormat="1" applyFont="1" applyFill="1" applyBorder="1"/>
    <xf numFmtId="0" fontId="9" fillId="7" borderId="4" xfId="0" applyFont="1" applyFill="1" applyBorder="1" applyAlignment="1">
      <alignment horizontal="center"/>
    </xf>
    <xf numFmtId="164" fontId="9" fillId="17" borderId="4" xfId="3" applyNumberFormat="1" applyFont="1" applyFill="1" applyBorder="1"/>
    <xf numFmtId="164" fontId="9" fillId="17" borderId="2" xfId="3" applyNumberFormat="1" applyFont="1" applyFill="1" applyBorder="1"/>
    <xf numFmtId="164" fontId="9" fillId="7" borderId="2" xfId="3" applyNumberFormat="1" applyFont="1" applyFill="1" applyBorder="1"/>
    <xf numFmtId="0" fontId="14" fillId="7" borderId="4" xfId="0" applyFont="1" applyFill="1" applyBorder="1" applyAlignment="1">
      <alignment horizontal="center"/>
    </xf>
    <xf numFmtId="164" fontId="14" fillId="17" borderId="2" xfId="3" applyNumberFormat="1" applyFont="1" applyFill="1" applyBorder="1"/>
    <xf numFmtId="164" fontId="14" fillId="7" borderId="2" xfId="3" applyNumberFormat="1" applyFont="1" applyFill="1" applyBorder="1"/>
    <xf numFmtId="0" fontId="11" fillId="6" borderId="9" xfId="0" applyFont="1" applyFill="1" applyBorder="1"/>
    <xf numFmtId="164" fontId="11" fillId="18" borderId="9" xfId="3" applyNumberFormat="1" applyFont="1" applyFill="1" applyBorder="1"/>
    <xf numFmtId="164" fontId="11" fillId="6" borderId="9" xfId="3" applyNumberFormat="1" applyFont="1" applyFill="1" applyBorder="1"/>
    <xf numFmtId="164" fontId="9" fillId="6" borderId="9" xfId="3" applyNumberFormat="1" applyFont="1" applyFill="1" applyBorder="1"/>
    <xf numFmtId="0" fontId="12" fillId="6" borderId="9" xfId="0" applyFont="1" applyFill="1" applyBorder="1"/>
    <xf numFmtId="164" fontId="12" fillId="18" borderId="9" xfId="3" applyNumberFormat="1" applyFont="1" applyFill="1" applyBorder="1"/>
    <xf numFmtId="164" fontId="12" fillId="6" borderId="9" xfId="3" applyNumberFormat="1" applyFont="1" applyFill="1" applyBorder="1"/>
    <xf numFmtId="164" fontId="14" fillId="6" borderId="9" xfId="3" applyNumberFormat="1" applyFont="1" applyFill="1" applyBorder="1"/>
    <xf numFmtId="0" fontId="7" fillId="7" borderId="5" xfId="0" applyFont="1" applyFill="1" applyBorder="1" applyAlignment="1">
      <alignment horizontal="center"/>
    </xf>
    <xf numFmtId="0" fontId="7" fillId="7" borderId="12" xfId="0" applyFont="1" applyFill="1" applyBorder="1" applyAlignment="1">
      <alignment horizontal="center"/>
    </xf>
    <xf numFmtId="0" fontId="7" fillId="7" borderId="7" xfId="0" applyFont="1" applyFill="1" applyBorder="1" applyAlignment="1">
      <alignment horizontal="center"/>
    </xf>
    <xf numFmtId="0" fontId="12" fillId="6" borderId="10" xfId="0" applyFont="1" applyFill="1" applyBorder="1"/>
    <xf numFmtId="164" fontId="12" fillId="18" borderId="10" xfId="3" applyNumberFormat="1" applyFont="1" applyFill="1" applyBorder="1"/>
    <xf numFmtId="164" fontId="12" fillId="14" borderId="10" xfId="3" applyNumberFormat="1" applyFont="1" applyFill="1" applyBorder="1"/>
    <xf numFmtId="164" fontId="12" fillId="13" borderId="10" xfId="3" applyNumberFormat="1" applyFont="1" applyFill="1" applyBorder="1"/>
    <xf numFmtId="164" fontId="12" fillId="6" borderId="10" xfId="3" applyNumberFormat="1" applyFont="1" applyFill="1" applyBorder="1"/>
    <xf numFmtId="164" fontId="14" fillId="6" borderId="10" xfId="3" applyNumberFormat="1" applyFont="1" applyFill="1" applyBorder="1"/>
    <xf numFmtId="0" fontId="4" fillId="0" borderId="5" xfId="0" applyFont="1" applyBorder="1" applyAlignment="1">
      <alignment horizontal="left"/>
    </xf>
    <xf numFmtId="0" fontId="15" fillId="5" borderId="2" xfId="0" applyFont="1" applyFill="1" applyBorder="1" applyAlignment="1">
      <alignment wrapText="1"/>
    </xf>
    <xf numFmtId="0" fontId="4" fillId="6" borderId="2" xfId="0" applyFont="1" applyFill="1" applyBorder="1" applyAlignment="1">
      <alignment wrapText="1"/>
    </xf>
    <xf numFmtId="0" fontId="6" fillId="6" borderId="2" xfId="0" applyFont="1" applyFill="1" applyBorder="1" applyAlignment="1">
      <alignment horizontal="left" wrapText="1"/>
    </xf>
    <xf numFmtId="0" fontId="6" fillId="6" borderId="2" xfId="0" applyFont="1" applyFill="1" applyBorder="1" applyAlignment="1">
      <alignment wrapText="1"/>
    </xf>
  </cellXfs>
  <cellStyles count="4">
    <cellStyle name="40% - 强调文字颜色 2 2 2" xfId="2" xr:uid="{CCF8C842-2969-4F84-A6E3-A2D7DDAD2DC2}"/>
    <cellStyle name="Comma" xfId="3" builtinId="3"/>
    <cellStyle name="E_Input1" xfId="1" xr:uid="{523F0853-A073-480E-91C2-F3A1D750FC77}"/>
    <cellStyle name="Normal" xfId="0" builtinId="0"/>
  </cellStyles>
  <dxfs count="0"/>
  <tableStyles count="0" defaultTableStyle="TableStyleMedium2" defaultPivotStyle="PivotStyleLight16"/>
  <colors>
    <mruColors>
      <color rgb="FFFB97A8"/>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Users/mazza/AppData/Local/Microsoft/Windows/Temporary%20Internet%20Files/Content.Outlook/R2AE02O6/Global%20Landscape_2013/Private%20Data/Individual%20files%20-%20projects/Solar/Japan%20-%20Solar%20-%20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b480166/Box%20Sync/Joint%20MDB%20Report%202014/Core/3)%20Report%20Draft/Apr%2027%20DRAFT%20Consolidated%20MDB%20data%20-%20Joint%20Repor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newableProject_20130508105023"/>
      <sheetName val="instrumenttype"/>
      <sheetName val="+EntityType table"/>
      <sheetName val="+Country table"/>
    </sheetNames>
    <sheetDataSet>
      <sheetData sheetId="0"/>
      <sheetData sheetId="1">
        <row r="1">
          <cell r="B1" t="str">
            <v>Holding</v>
          </cell>
        </row>
        <row r="2">
          <cell r="B2" t="str">
            <v>Quoted equity</v>
          </cell>
        </row>
        <row r="3">
          <cell r="B3" t="str">
            <v>Private equity</v>
          </cell>
        </row>
        <row r="4">
          <cell r="B4" t="str">
            <v>Tax equity / preferred equity</v>
          </cell>
        </row>
        <row r="5">
          <cell r="B5" t="str">
            <v>Balance sheet financing</v>
          </cell>
        </row>
        <row r="6">
          <cell r="B6" t="str">
            <v>Project-level equity</v>
          </cell>
        </row>
        <row r="7">
          <cell r="B7" t="str">
            <v>Loan</v>
          </cell>
        </row>
        <row r="8">
          <cell r="B8" t="str">
            <v>Credit line / revolving facility</v>
          </cell>
        </row>
        <row r="9">
          <cell r="B9" t="str">
            <v>Bond / notes</v>
          </cell>
        </row>
        <row r="10">
          <cell r="B10" t="str">
            <v>Lease</v>
          </cell>
        </row>
        <row r="11">
          <cell r="B11" t="str">
            <v>Mezzanine</v>
          </cell>
        </row>
        <row r="12">
          <cell r="B12" t="str">
            <v>Budget support</v>
          </cell>
        </row>
        <row r="13">
          <cell r="B13" t="str">
            <v>Core contribution, pooled programs and funds</v>
          </cell>
        </row>
        <row r="14">
          <cell r="B14" t="str">
            <v>Project-type intervention</v>
          </cell>
        </row>
        <row r="15">
          <cell r="B15" t="str">
            <v>Technical assistance</v>
          </cell>
        </row>
        <row r="16">
          <cell r="B16" t="str">
            <v>Other grants</v>
          </cell>
        </row>
        <row r="22">
          <cell r="B22" t="str">
            <v>Fixed revenue-support</v>
          </cell>
        </row>
        <row r="23">
          <cell r="B23" t="str">
            <v>Market-based revenue-support</v>
          </cell>
        </row>
        <row r="24">
          <cell r="B24" t="str">
            <v>Tax cost-support</v>
          </cell>
        </row>
        <row r="25">
          <cell r="B25" t="str">
            <v>Non-tax cost-support</v>
          </cell>
        </row>
        <row r="26">
          <cell r="B26" t="str">
            <v>Other incentives</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aptation"/>
      <sheetName val="Inst type"/>
      <sheetName val="DPL-Loan"/>
      <sheetName val="Origin"/>
      <sheetName val="Recipient"/>
      <sheetName val="Total"/>
      <sheetName val="LDCs"/>
      <sheetName val="SISs"/>
      <sheetName val="All MDBs"/>
      <sheetName val="Part 1a"/>
      <sheetName val="Part 1b"/>
      <sheetName val="Part 1c"/>
      <sheetName val="Part 1d"/>
      <sheetName val="Part 2"/>
      <sheetName val="Part 2b"/>
      <sheetName val="Adapt 1a"/>
      <sheetName val="Adapt 1b"/>
      <sheetName val="Adapt1b2"/>
      <sheetName val="Adapt 1c"/>
      <sheetName val="Adapt 1d"/>
      <sheetName val="Mit 1a"/>
      <sheetName val="Mit 1b"/>
      <sheetName val="Mit 1c"/>
      <sheetName val="Mit 1c2"/>
      <sheetName val="Table A1"/>
      <sheetName val="Table B1"/>
      <sheetName val="1) MDB Regions"/>
      <sheetName val="3) MDB Mit Sector"/>
      <sheetName val="AfDB"/>
      <sheetName val="AfDB Pivot"/>
      <sheetName val="AfDB Instrument"/>
      <sheetName val="AfDB Region"/>
      <sheetName val="ADB"/>
      <sheetName val="ADB Pivot"/>
      <sheetName val="ADB Region"/>
      <sheetName val="ADB Instrument"/>
      <sheetName val="EIB"/>
      <sheetName val="EBRD"/>
      <sheetName val="EBRD Pivot"/>
      <sheetName val="EBRD Instrument"/>
      <sheetName val="EBRD Region"/>
      <sheetName val="IDB"/>
      <sheetName val="IDB Pivot"/>
      <sheetName val="IDB Instrument"/>
      <sheetName val="IDB Region"/>
      <sheetName val="IFC"/>
      <sheetName val="IFC Pivot"/>
      <sheetName val="IFC Instrument"/>
      <sheetName val="IFC Region"/>
      <sheetName val="WB"/>
      <sheetName val="WB Pivot"/>
      <sheetName val="WB Instrument"/>
      <sheetName val="WB Region"/>
      <sheetName val="Sums"/>
      <sheetName val="Definitions"/>
      <sheetName val="Typology (reference)"/>
      <sheetName val="April meeting tables"/>
      <sheetName val="Total Vals + 70-30s"/>
      <sheetName val="instrumenttype"/>
      <sheetName val="Appendix; Typology (reference)"/>
      <sheetName val="Typology, Reference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3">
          <cell r="A3" t="str">
            <v>1.1.     Commercial and residential sectors (buildings)</v>
          </cell>
        </row>
        <row r="146">
          <cell r="A146" t="str">
            <v>1. Demand-side, brownfield energy efficiency[1]</v>
          </cell>
        </row>
        <row r="147">
          <cell r="A147" t="str">
            <v>2. Demand-side, greenfield energy efficiency</v>
          </cell>
        </row>
        <row r="148">
          <cell r="A148" t="str">
            <v>3. Supply-side, brownfield energy efficiency</v>
          </cell>
        </row>
        <row r="149">
          <cell r="A149" t="str">
            <v>4. Renewable Energy</v>
          </cell>
        </row>
        <row r="150">
          <cell r="A150" t="str">
            <v>5. Transport</v>
          </cell>
        </row>
        <row r="151">
          <cell r="A151" t="str">
            <v>6. Agriculture, forestry and land use</v>
          </cell>
        </row>
        <row r="152">
          <cell r="A152" t="str">
            <v>7. Waste and wastewater</v>
          </cell>
        </row>
        <row r="153">
          <cell r="A153" t="str">
            <v>8. Non-energy GHG reductions</v>
          </cell>
        </row>
        <row r="154">
          <cell r="A154" t="str">
            <v xml:space="preserve">9. Cross-sector activities and others </v>
          </cell>
        </row>
      </sheetData>
      <sheetData sheetId="56"/>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5DEA1-4D26-4EAE-ABBE-2A7011591832}">
  <sheetPr>
    <tabColor theme="8" tint="-0.249977111117893"/>
  </sheetPr>
  <dimension ref="A1:B6"/>
  <sheetViews>
    <sheetView showGridLines="0" tabSelected="1" workbookViewId="0">
      <selection activeCell="B7" sqref="B7"/>
    </sheetView>
  </sheetViews>
  <sheetFormatPr defaultRowHeight="15" x14ac:dyDescent="0.25"/>
  <cols>
    <col min="1" max="1" width="13" customWidth="1"/>
    <col min="2" max="2" width="87" bestFit="1" customWidth="1"/>
  </cols>
  <sheetData>
    <row r="1" spans="1:2" x14ac:dyDescent="0.25">
      <c r="A1" s="101" t="s">
        <v>30</v>
      </c>
      <c r="B1" s="101" t="s">
        <v>31</v>
      </c>
    </row>
    <row r="2" spans="1:2" ht="75" x14ac:dyDescent="0.25">
      <c r="A2" s="102" t="s">
        <v>12</v>
      </c>
      <c r="B2" s="103" t="s">
        <v>36</v>
      </c>
    </row>
    <row r="3" spans="1:2" ht="30" x14ac:dyDescent="0.25">
      <c r="A3" s="102" t="s">
        <v>25</v>
      </c>
      <c r="B3" s="103" t="s">
        <v>34</v>
      </c>
    </row>
    <row r="4" spans="1:2" ht="30" x14ac:dyDescent="0.25">
      <c r="A4" s="102" t="s">
        <v>26</v>
      </c>
      <c r="B4" s="104" t="s">
        <v>35</v>
      </c>
    </row>
    <row r="5" spans="1:2" ht="120" x14ac:dyDescent="0.25">
      <c r="A5" s="102" t="s">
        <v>24</v>
      </c>
      <c r="B5" s="104" t="s">
        <v>38</v>
      </c>
    </row>
    <row r="6" spans="1:2" ht="30" x14ac:dyDescent="0.25">
      <c r="A6" s="102" t="s">
        <v>32</v>
      </c>
      <c r="B6" s="104" t="s">
        <v>33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50ED2-31A0-451C-90D1-D646AFAB10FB}">
  <sheetPr>
    <tabColor theme="8" tint="-0.249977111117893"/>
  </sheetPr>
  <dimension ref="A1:F50"/>
  <sheetViews>
    <sheetView zoomScale="80" zoomScaleNormal="80" workbookViewId="0">
      <selection activeCell="G9" sqref="G9"/>
    </sheetView>
  </sheetViews>
  <sheetFormatPr defaultRowHeight="15" x14ac:dyDescent="0.25"/>
  <cols>
    <col min="1" max="1" width="24.5703125" bestFit="1" customWidth="1"/>
    <col min="2" max="2" width="28.5703125" customWidth="1"/>
    <col min="3" max="3" width="15.85546875" bestFit="1" customWidth="1"/>
    <col min="4" max="4" width="12.42578125" bestFit="1" customWidth="1"/>
    <col min="5" max="5" width="16" customWidth="1"/>
    <col min="6" max="6" width="14" bestFit="1" customWidth="1"/>
    <col min="7" max="7" width="17.140625" bestFit="1" customWidth="1"/>
    <col min="8" max="8" width="26.42578125" bestFit="1" customWidth="1"/>
  </cols>
  <sheetData>
    <row r="1" spans="1:6" ht="29.1" customHeight="1" x14ac:dyDescent="0.25">
      <c r="A1" s="50" t="s">
        <v>37</v>
      </c>
      <c r="B1" s="51"/>
      <c r="C1" s="51"/>
      <c r="D1" s="51"/>
      <c r="E1" s="51"/>
      <c r="F1" s="52"/>
    </row>
    <row r="2" spans="1:6" ht="29.1" customHeight="1" x14ac:dyDescent="0.25">
      <c r="A2" s="53"/>
      <c r="B2" s="54"/>
      <c r="C2" s="54"/>
      <c r="D2" s="54"/>
      <c r="E2" s="54"/>
      <c r="F2" s="55"/>
    </row>
    <row r="3" spans="1:6" x14ac:dyDescent="0.25">
      <c r="A3" s="16" t="s">
        <v>25</v>
      </c>
      <c r="B3" s="16" t="s">
        <v>26</v>
      </c>
      <c r="C3" s="11" t="s">
        <v>24</v>
      </c>
      <c r="D3" s="12"/>
      <c r="E3" s="13"/>
      <c r="F3" s="14" t="s">
        <v>0</v>
      </c>
    </row>
    <row r="4" spans="1:6" x14ac:dyDescent="0.25">
      <c r="A4" s="17"/>
      <c r="B4" s="17"/>
      <c r="C4" s="2" t="s">
        <v>13</v>
      </c>
      <c r="D4" s="4" t="s">
        <v>14</v>
      </c>
      <c r="E4" s="1" t="s">
        <v>40</v>
      </c>
      <c r="F4" s="15"/>
    </row>
    <row r="5" spans="1:6" s="3" customFormat="1" ht="21.95" customHeight="1" x14ac:dyDescent="0.25">
      <c r="A5" s="5">
        <v>2017</v>
      </c>
      <c r="B5" s="6"/>
      <c r="C5" s="6"/>
      <c r="D5" s="6"/>
      <c r="E5" s="6"/>
      <c r="F5" s="7"/>
    </row>
    <row r="6" spans="1:6" x14ac:dyDescent="0.25">
      <c r="A6" s="22" t="s">
        <v>28</v>
      </c>
      <c r="B6" s="23"/>
      <c r="C6" s="24">
        <v>6677.0138957773343</v>
      </c>
      <c r="D6" s="25">
        <v>285669.70209796837</v>
      </c>
      <c r="E6" s="26">
        <v>1563.7800547945003</v>
      </c>
      <c r="F6" s="27">
        <v>293910.49604854023</v>
      </c>
    </row>
    <row r="7" spans="1:6" x14ac:dyDescent="0.25">
      <c r="A7" s="28" t="s">
        <v>10</v>
      </c>
      <c r="B7" s="29"/>
      <c r="C7" s="30">
        <v>13.8919946</v>
      </c>
      <c r="D7" s="31">
        <v>143336.61501053555</v>
      </c>
      <c r="E7" s="32">
        <v>11.37912</v>
      </c>
      <c r="F7" s="33">
        <v>143361.88612513556</v>
      </c>
    </row>
    <row r="8" spans="1:6" x14ac:dyDescent="0.25">
      <c r="A8" s="18"/>
      <c r="B8" s="34" t="s">
        <v>2</v>
      </c>
      <c r="C8" s="35"/>
      <c r="D8" s="36">
        <v>46332.748912218289</v>
      </c>
      <c r="E8" s="37">
        <v>4.4078200000000001</v>
      </c>
      <c r="F8" s="38">
        <v>46337.156732218289</v>
      </c>
    </row>
    <row r="9" spans="1:6" x14ac:dyDescent="0.25">
      <c r="A9" s="9"/>
      <c r="B9" s="34" t="s">
        <v>3</v>
      </c>
      <c r="C9" s="35"/>
      <c r="D9" s="36">
        <v>74115.219595417264</v>
      </c>
      <c r="E9" s="37"/>
      <c r="F9" s="38">
        <v>74115.219595417264</v>
      </c>
    </row>
    <row r="10" spans="1:6" x14ac:dyDescent="0.25">
      <c r="A10" s="9"/>
      <c r="B10" s="34" t="s">
        <v>4</v>
      </c>
      <c r="C10" s="35">
        <v>2</v>
      </c>
      <c r="D10" s="36">
        <v>136.12897999999998</v>
      </c>
      <c r="E10" s="37"/>
      <c r="F10" s="38">
        <v>138.12897999999998</v>
      </c>
    </row>
    <row r="11" spans="1:6" x14ac:dyDescent="0.25">
      <c r="A11" s="9"/>
      <c r="B11" s="34" t="s">
        <v>22</v>
      </c>
      <c r="C11" s="35">
        <v>11.8919946</v>
      </c>
      <c r="D11" s="36">
        <v>16368.530290899995</v>
      </c>
      <c r="E11" s="37">
        <v>6.9713000000000012</v>
      </c>
      <c r="F11" s="38">
        <v>16387.393585499995</v>
      </c>
    </row>
    <row r="12" spans="1:6" x14ac:dyDescent="0.25">
      <c r="A12" s="9"/>
      <c r="B12" s="34" t="s">
        <v>6</v>
      </c>
      <c r="C12" s="35"/>
      <c r="D12" s="36">
        <v>4662.9872320000004</v>
      </c>
      <c r="E12" s="37"/>
      <c r="F12" s="38">
        <v>4662.9872320000004</v>
      </c>
    </row>
    <row r="13" spans="1:6" x14ac:dyDescent="0.25">
      <c r="A13" s="10"/>
      <c r="B13" s="34" t="s">
        <v>9</v>
      </c>
      <c r="C13" s="35"/>
      <c r="D13" s="36">
        <v>1721</v>
      </c>
      <c r="E13" s="37"/>
      <c r="F13" s="38">
        <v>1721</v>
      </c>
    </row>
    <row r="14" spans="1:6" x14ac:dyDescent="0.25">
      <c r="A14" s="44" t="s">
        <v>11</v>
      </c>
      <c r="B14" s="45"/>
      <c r="C14" s="46">
        <v>6663.1219011773337</v>
      </c>
      <c r="D14" s="47">
        <v>142333.08708743282</v>
      </c>
      <c r="E14" s="48">
        <v>1552.4009347945002</v>
      </c>
      <c r="F14" s="49">
        <v>150548.60992340467</v>
      </c>
    </row>
    <row r="15" spans="1:6" x14ac:dyDescent="0.25">
      <c r="A15" s="9"/>
      <c r="B15" s="39" t="s">
        <v>1</v>
      </c>
      <c r="C15" s="40">
        <v>1826.6459275168352</v>
      </c>
      <c r="D15" s="41">
        <v>1725.8821855877998</v>
      </c>
      <c r="E15" s="42">
        <v>230.69270958999999</v>
      </c>
      <c r="F15" s="43">
        <v>3783.220822694635</v>
      </c>
    </row>
    <row r="16" spans="1:6" x14ac:dyDescent="0.25">
      <c r="A16" s="9"/>
      <c r="B16" s="39" t="s">
        <v>21</v>
      </c>
      <c r="C16" s="40">
        <v>58.264946578499995</v>
      </c>
      <c r="D16" s="41">
        <v>217.53541619999996</v>
      </c>
      <c r="E16" s="42">
        <v>130.46762742999999</v>
      </c>
      <c r="F16" s="43">
        <v>406.26799020849995</v>
      </c>
    </row>
    <row r="17" spans="1:6" x14ac:dyDescent="0.25">
      <c r="A17" s="9"/>
      <c r="B17" s="39" t="s">
        <v>5</v>
      </c>
      <c r="C17" s="40">
        <v>469.20252948199965</v>
      </c>
      <c r="D17" s="41">
        <v>9338.0670283549935</v>
      </c>
      <c r="E17" s="42">
        <v>319.80965441250027</v>
      </c>
      <c r="F17" s="43">
        <v>10127.079212249493</v>
      </c>
    </row>
    <row r="18" spans="1:6" x14ac:dyDescent="0.25">
      <c r="A18" s="9"/>
      <c r="B18" s="39" t="s">
        <v>7</v>
      </c>
      <c r="C18" s="40">
        <v>1134.3259935999997</v>
      </c>
      <c r="D18" s="41">
        <v>2867.0012455800006</v>
      </c>
      <c r="E18" s="42">
        <v>871.43094336200011</v>
      </c>
      <c r="F18" s="43">
        <v>4872.7581825420002</v>
      </c>
    </row>
    <row r="19" spans="1:6" x14ac:dyDescent="0.25">
      <c r="A19" s="9"/>
      <c r="B19" s="39" t="s">
        <v>8</v>
      </c>
      <c r="C19" s="40">
        <v>3174.6825039999999</v>
      </c>
      <c r="D19" s="41">
        <v>128184.60121171003</v>
      </c>
      <c r="E19" s="42"/>
      <c r="F19" s="43">
        <v>131359.28371571004</v>
      </c>
    </row>
    <row r="20" spans="1:6" s="3" customFormat="1" ht="21.95" customHeight="1" x14ac:dyDescent="0.25">
      <c r="A20" s="5">
        <v>2018</v>
      </c>
      <c r="B20" s="6"/>
      <c r="C20" s="6"/>
      <c r="D20" s="6"/>
      <c r="E20" s="6"/>
      <c r="F20" s="8"/>
    </row>
    <row r="21" spans="1:6" x14ac:dyDescent="0.25">
      <c r="A21" s="22" t="s">
        <v>28</v>
      </c>
      <c r="B21" s="23"/>
      <c r="C21" s="24">
        <v>13880.654325469837</v>
      </c>
      <c r="D21" s="25">
        <v>167208.39993497188</v>
      </c>
      <c r="E21" s="26">
        <v>1487.7677203624999</v>
      </c>
      <c r="F21" s="27">
        <v>182576.8219808042</v>
      </c>
    </row>
    <row r="22" spans="1:6" x14ac:dyDescent="0.25">
      <c r="A22" s="28" t="s">
        <v>10</v>
      </c>
      <c r="B22" s="29"/>
      <c r="C22" s="30">
        <v>4.19946E-2</v>
      </c>
      <c r="D22" s="31">
        <v>96542.615967299877</v>
      </c>
      <c r="E22" s="32">
        <v>11.37912</v>
      </c>
      <c r="F22" s="33">
        <v>96554.037081899878</v>
      </c>
    </row>
    <row r="23" spans="1:6" x14ac:dyDescent="0.25">
      <c r="A23" s="18"/>
      <c r="B23" s="34" t="s">
        <v>2</v>
      </c>
      <c r="C23" s="35"/>
      <c r="D23" s="36">
        <v>21135.096479000011</v>
      </c>
      <c r="E23" s="37">
        <v>4.4078200000000001</v>
      </c>
      <c r="F23" s="38">
        <v>21139.504299000011</v>
      </c>
    </row>
    <row r="24" spans="1:6" x14ac:dyDescent="0.25">
      <c r="A24" s="9"/>
      <c r="B24" s="34" t="s">
        <v>3</v>
      </c>
      <c r="C24" s="35"/>
      <c r="D24" s="36">
        <v>53142.621312399875</v>
      </c>
      <c r="E24" s="37"/>
      <c r="F24" s="38">
        <v>53142.621312399875</v>
      </c>
    </row>
    <row r="25" spans="1:6" x14ac:dyDescent="0.25">
      <c r="A25" s="9"/>
      <c r="B25" s="34" t="s">
        <v>4</v>
      </c>
      <c r="C25" s="35"/>
      <c r="D25" s="36">
        <v>119.58537</v>
      </c>
      <c r="E25" s="37"/>
      <c r="F25" s="38">
        <v>119.58537</v>
      </c>
    </row>
    <row r="26" spans="1:6" x14ac:dyDescent="0.25">
      <c r="A26" s="9"/>
      <c r="B26" s="34" t="s">
        <v>22</v>
      </c>
      <c r="C26" s="35">
        <v>4.19946E-2</v>
      </c>
      <c r="D26" s="36">
        <v>20593.238830899983</v>
      </c>
      <c r="E26" s="37">
        <v>6.9713000000000012</v>
      </c>
      <c r="F26" s="38">
        <v>20600.252125499985</v>
      </c>
    </row>
    <row r="27" spans="1:6" x14ac:dyDescent="0.25">
      <c r="A27" s="9"/>
      <c r="B27" s="34" t="s">
        <v>6</v>
      </c>
      <c r="C27" s="35"/>
      <c r="D27" s="36">
        <v>1552.073975</v>
      </c>
      <c r="E27" s="37"/>
      <c r="F27" s="38">
        <v>1552.073975</v>
      </c>
    </row>
    <row r="28" spans="1:6" x14ac:dyDescent="0.25">
      <c r="A28" s="10"/>
      <c r="B28" s="34" t="s">
        <v>9</v>
      </c>
      <c r="C28" s="35"/>
      <c r="D28" s="36"/>
      <c r="E28" s="37"/>
      <c r="F28" s="38"/>
    </row>
    <row r="29" spans="1:6" x14ac:dyDescent="0.25">
      <c r="A29" s="44" t="s">
        <v>11</v>
      </c>
      <c r="B29" s="45"/>
      <c r="C29" s="46">
        <v>13880.612330869837</v>
      </c>
      <c r="D29" s="47">
        <v>70665.783967672003</v>
      </c>
      <c r="E29" s="48">
        <v>1476.3886003624998</v>
      </c>
      <c r="F29" s="49">
        <v>86022.784898904327</v>
      </c>
    </row>
    <row r="30" spans="1:6" x14ac:dyDescent="0.25">
      <c r="A30" s="9"/>
      <c r="B30" s="39" t="s">
        <v>1</v>
      </c>
      <c r="C30" s="40">
        <v>669.37230034683603</v>
      </c>
      <c r="D30" s="41">
        <v>3013.0804200000002</v>
      </c>
      <c r="E30" s="42">
        <v>144.83663999999999</v>
      </c>
      <c r="F30" s="43">
        <v>3827.289360346836</v>
      </c>
    </row>
    <row r="31" spans="1:6" x14ac:dyDescent="0.25">
      <c r="A31" s="9"/>
      <c r="B31" s="39" t="s">
        <v>21</v>
      </c>
      <c r="C31" s="40">
        <v>51.075367661000008</v>
      </c>
      <c r="D31" s="41">
        <v>346.51319306699992</v>
      </c>
      <c r="E31" s="42">
        <v>231.16767904999998</v>
      </c>
      <c r="F31" s="43">
        <v>628.75623977799989</v>
      </c>
    </row>
    <row r="32" spans="1:6" x14ac:dyDescent="0.25">
      <c r="A32" s="9"/>
      <c r="B32" s="39" t="s">
        <v>5</v>
      </c>
      <c r="C32" s="40">
        <v>295.0907204819996</v>
      </c>
      <c r="D32" s="41">
        <v>17096.231314355002</v>
      </c>
      <c r="E32" s="42">
        <v>319.80965441250027</v>
      </c>
      <c r="F32" s="43">
        <v>17711.131689249502</v>
      </c>
    </row>
    <row r="33" spans="1:6" x14ac:dyDescent="0.25">
      <c r="A33" s="9"/>
      <c r="B33" s="39" t="s">
        <v>7</v>
      </c>
      <c r="C33" s="40">
        <v>1483.3739423800002</v>
      </c>
      <c r="D33" s="41">
        <v>3216.7893402499985</v>
      </c>
      <c r="E33" s="42">
        <v>780.57462689999977</v>
      </c>
      <c r="F33" s="43">
        <v>5480.7379095299993</v>
      </c>
    </row>
    <row r="34" spans="1:6" x14ac:dyDescent="0.25">
      <c r="A34" s="9"/>
      <c r="B34" s="39" t="s">
        <v>8</v>
      </c>
      <c r="C34" s="40">
        <v>11381.7</v>
      </c>
      <c r="D34" s="41">
        <v>46993.169699999999</v>
      </c>
      <c r="E34" s="42"/>
      <c r="F34" s="43">
        <v>58374.869699999996</v>
      </c>
    </row>
    <row r="35" spans="1:6" s="3" customFormat="1" ht="21.95" customHeight="1" x14ac:dyDescent="0.25">
      <c r="A35" s="5" t="s">
        <v>23</v>
      </c>
      <c r="B35" s="6"/>
      <c r="C35" s="6"/>
      <c r="D35" s="6"/>
      <c r="E35" s="6"/>
      <c r="F35" s="8"/>
    </row>
    <row r="36" spans="1:6" x14ac:dyDescent="0.25">
      <c r="A36" s="22" t="s">
        <v>27</v>
      </c>
      <c r="B36" s="23"/>
      <c r="C36" s="24">
        <f t="shared" ref="C36:F49" si="0">IF(SUM(C21,C6)/2&lt;&gt;0,IFERROR(SUM(C21,C6)/2,""),"")</f>
        <v>10278.834110623586</v>
      </c>
      <c r="D36" s="25">
        <f t="shared" si="0"/>
        <v>226439.05101647013</v>
      </c>
      <c r="E36" s="26">
        <f t="shared" si="0"/>
        <v>1525.7738875785001</v>
      </c>
      <c r="F36" s="27">
        <f t="shared" si="0"/>
        <v>238243.65901467222</v>
      </c>
    </row>
    <row r="37" spans="1:6" x14ac:dyDescent="0.25">
      <c r="A37" s="28" t="s">
        <v>10</v>
      </c>
      <c r="B37" s="29"/>
      <c r="C37" s="30">
        <f t="shared" si="0"/>
        <v>6.9669946000000005</v>
      </c>
      <c r="D37" s="31">
        <f t="shared" si="0"/>
        <v>119939.61548891771</v>
      </c>
      <c r="E37" s="32">
        <f t="shared" si="0"/>
        <v>11.37912</v>
      </c>
      <c r="F37" s="33">
        <f t="shared" si="0"/>
        <v>119957.96160351772</v>
      </c>
    </row>
    <row r="38" spans="1:6" x14ac:dyDescent="0.25">
      <c r="A38" s="18"/>
      <c r="B38" s="34" t="s">
        <v>2</v>
      </c>
      <c r="C38" s="35" t="str">
        <f t="shared" si="0"/>
        <v/>
      </c>
      <c r="D38" s="36">
        <f t="shared" si="0"/>
        <v>33733.922695609152</v>
      </c>
      <c r="E38" s="37">
        <f t="shared" si="0"/>
        <v>4.4078200000000001</v>
      </c>
      <c r="F38" s="38">
        <f t="shared" si="0"/>
        <v>33738.330515609152</v>
      </c>
    </row>
    <row r="39" spans="1:6" x14ac:dyDescent="0.25">
      <c r="A39" s="9"/>
      <c r="B39" s="34" t="s">
        <v>3</v>
      </c>
      <c r="C39" s="35" t="str">
        <f t="shared" si="0"/>
        <v/>
      </c>
      <c r="D39" s="36">
        <f t="shared" si="0"/>
        <v>63628.920453908569</v>
      </c>
      <c r="E39" s="37" t="str">
        <f t="shared" si="0"/>
        <v/>
      </c>
      <c r="F39" s="38">
        <f t="shared" si="0"/>
        <v>63628.920453908569</v>
      </c>
    </row>
    <row r="40" spans="1:6" x14ac:dyDescent="0.25">
      <c r="A40" s="9"/>
      <c r="B40" s="34" t="s">
        <v>4</v>
      </c>
      <c r="C40" s="35">
        <f t="shared" si="0"/>
        <v>1</v>
      </c>
      <c r="D40" s="36">
        <f t="shared" si="0"/>
        <v>127.85717499999998</v>
      </c>
      <c r="E40" s="37" t="str">
        <f t="shared" si="0"/>
        <v/>
      </c>
      <c r="F40" s="38">
        <f t="shared" si="0"/>
        <v>128.85717499999998</v>
      </c>
    </row>
    <row r="41" spans="1:6" x14ac:dyDescent="0.25">
      <c r="A41" s="9"/>
      <c r="B41" s="34" t="s">
        <v>22</v>
      </c>
      <c r="C41" s="35">
        <f t="shared" si="0"/>
        <v>5.9669946000000005</v>
      </c>
      <c r="D41" s="36">
        <f t="shared" si="0"/>
        <v>18480.884560899991</v>
      </c>
      <c r="E41" s="37">
        <f t="shared" si="0"/>
        <v>6.9713000000000012</v>
      </c>
      <c r="F41" s="38">
        <f t="shared" si="0"/>
        <v>18493.822855499988</v>
      </c>
    </row>
    <row r="42" spans="1:6" x14ac:dyDescent="0.25">
      <c r="A42" s="9"/>
      <c r="B42" s="34" t="s">
        <v>6</v>
      </c>
      <c r="C42" s="35" t="str">
        <f t="shared" si="0"/>
        <v/>
      </c>
      <c r="D42" s="36">
        <f t="shared" si="0"/>
        <v>3107.5306035000003</v>
      </c>
      <c r="E42" s="37" t="str">
        <f t="shared" si="0"/>
        <v/>
      </c>
      <c r="F42" s="38">
        <f t="shared" si="0"/>
        <v>3107.5306035000003</v>
      </c>
    </row>
    <row r="43" spans="1:6" x14ac:dyDescent="0.25">
      <c r="A43" s="10"/>
      <c r="B43" s="34" t="s">
        <v>9</v>
      </c>
      <c r="C43" s="35" t="str">
        <f t="shared" si="0"/>
        <v/>
      </c>
      <c r="D43" s="36">
        <f t="shared" si="0"/>
        <v>860.5</v>
      </c>
      <c r="E43" s="37" t="str">
        <f t="shared" si="0"/>
        <v/>
      </c>
      <c r="F43" s="38">
        <f t="shared" si="0"/>
        <v>860.5</v>
      </c>
    </row>
    <row r="44" spans="1:6" x14ac:dyDescent="0.25">
      <c r="A44" s="44" t="s">
        <v>11</v>
      </c>
      <c r="B44" s="45"/>
      <c r="C44" s="46">
        <f t="shared" si="0"/>
        <v>10271.867116023586</v>
      </c>
      <c r="D44" s="47">
        <f t="shared" si="0"/>
        <v>106499.43552755241</v>
      </c>
      <c r="E44" s="48">
        <f t="shared" si="0"/>
        <v>1514.3947675785</v>
      </c>
      <c r="F44" s="49">
        <f t="shared" si="0"/>
        <v>118285.6974111545</v>
      </c>
    </row>
    <row r="45" spans="1:6" x14ac:dyDescent="0.25">
      <c r="A45" s="9"/>
      <c r="B45" s="39" t="s">
        <v>1</v>
      </c>
      <c r="C45" s="40">
        <f t="shared" si="0"/>
        <v>1248.0091139318356</v>
      </c>
      <c r="D45" s="41">
        <f t="shared" si="0"/>
        <v>2369.4813027938999</v>
      </c>
      <c r="E45" s="42">
        <f t="shared" si="0"/>
        <v>187.76467479499999</v>
      </c>
      <c r="F45" s="43">
        <f t="shared" si="0"/>
        <v>3805.2550915207357</v>
      </c>
    </row>
    <row r="46" spans="1:6" x14ac:dyDescent="0.25">
      <c r="A46" s="9"/>
      <c r="B46" s="39" t="s">
        <v>21</v>
      </c>
      <c r="C46" s="40">
        <f t="shared" si="0"/>
        <v>54.670157119750002</v>
      </c>
      <c r="D46" s="41">
        <f t="shared" si="0"/>
        <v>282.02430463349992</v>
      </c>
      <c r="E46" s="42">
        <f t="shared" si="0"/>
        <v>180.81765323999997</v>
      </c>
      <c r="F46" s="43">
        <f t="shared" si="0"/>
        <v>517.51211499324995</v>
      </c>
    </row>
    <row r="47" spans="1:6" x14ac:dyDescent="0.25">
      <c r="A47" s="9"/>
      <c r="B47" s="39" t="s">
        <v>5</v>
      </c>
      <c r="C47" s="40">
        <f t="shared" si="0"/>
        <v>382.14662498199959</v>
      </c>
      <c r="D47" s="41">
        <f t="shared" si="0"/>
        <v>13217.149171354999</v>
      </c>
      <c r="E47" s="42">
        <f t="shared" si="0"/>
        <v>319.80965441250027</v>
      </c>
      <c r="F47" s="43">
        <f t="shared" si="0"/>
        <v>13919.105450749497</v>
      </c>
    </row>
    <row r="48" spans="1:6" x14ac:dyDescent="0.25">
      <c r="A48" s="9"/>
      <c r="B48" s="39" t="s">
        <v>7</v>
      </c>
      <c r="C48" s="40">
        <f t="shared" si="0"/>
        <v>1308.8499679900001</v>
      </c>
      <c r="D48" s="41">
        <f t="shared" si="0"/>
        <v>3041.8952929149996</v>
      </c>
      <c r="E48" s="42">
        <f t="shared" si="0"/>
        <v>826.00278513099988</v>
      </c>
      <c r="F48" s="43">
        <f t="shared" si="0"/>
        <v>5176.7480460360002</v>
      </c>
    </row>
    <row r="49" spans="1:6" x14ac:dyDescent="0.25">
      <c r="A49" s="10"/>
      <c r="B49" s="39" t="s">
        <v>8</v>
      </c>
      <c r="C49" s="40">
        <f t="shared" si="0"/>
        <v>7278.1912520000005</v>
      </c>
      <c r="D49" s="41">
        <f t="shared" si="0"/>
        <v>87588.885455855023</v>
      </c>
      <c r="E49" s="42" t="str">
        <f t="shared" si="0"/>
        <v/>
      </c>
      <c r="F49" s="43">
        <f t="shared" si="0"/>
        <v>94867.076707855013</v>
      </c>
    </row>
    <row r="50" spans="1:6" x14ac:dyDescent="0.25">
      <c r="A50" t="s">
        <v>39</v>
      </c>
    </row>
  </sheetData>
  <mergeCells count="11">
    <mergeCell ref="A30:A34"/>
    <mergeCell ref="A45:A49"/>
    <mergeCell ref="A1:F2"/>
    <mergeCell ref="A15:A19"/>
    <mergeCell ref="C3:E3"/>
    <mergeCell ref="F3:F4"/>
    <mergeCell ref="A3:A4"/>
    <mergeCell ref="B3:B4"/>
    <mergeCell ref="A23:A28"/>
    <mergeCell ref="A8:A13"/>
    <mergeCell ref="A38:A4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4B3ED-910A-4A24-97A6-800248231E0A}">
  <sheetPr>
    <tabColor theme="8" tint="-0.249977111117893"/>
  </sheetPr>
  <dimension ref="A1:J50"/>
  <sheetViews>
    <sheetView zoomScale="70" zoomScaleNormal="70" workbookViewId="0">
      <selection activeCell="C21" sqref="C21"/>
    </sheetView>
  </sheetViews>
  <sheetFormatPr defaultRowHeight="15" x14ac:dyDescent="0.25"/>
  <cols>
    <col min="1" max="1" width="29.85546875" bestFit="1" customWidth="1"/>
    <col min="2" max="2" width="29.85546875" customWidth="1"/>
    <col min="3" max="10" width="20.5703125" customWidth="1"/>
    <col min="11" max="11" width="13.140625" bestFit="1" customWidth="1"/>
    <col min="12" max="12" width="11.85546875" bestFit="1" customWidth="1"/>
    <col min="13" max="13" width="14.140625" bestFit="1" customWidth="1"/>
    <col min="14" max="14" width="11.140625" bestFit="1" customWidth="1"/>
    <col min="15" max="16" width="10.85546875" bestFit="1" customWidth="1"/>
  </cols>
  <sheetData>
    <row r="1" spans="1:10" ht="18.600000000000001" customHeight="1" x14ac:dyDescent="0.25">
      <c r="A1" s="60" t="s">
        <v>37</v>
      </c>
      <c r="B1" s="61"/>
      <c r="C1" s="61"/>
      <c r="D1" s="61"/>
      <c r="E1" s="61"/>
      <c r="F1" s="61"/>
      <c r="G1" s="61"/>
      <c r="H1" s="61"/>
      <c r="I1" s="61"/>
      <c r="J1" s="62"/>
    </row>
    <row r="2" spans="1:10" x14ac:dyDescent="0.25">
      <c r="A2" s="63"/>
      <c r="B2" s="64"/>
      <c r="C2" s="64"/>
      <c r="D2" s="64"/>
      <c r="E2" s="64"/>
      <c r="F2" s="64"/>
      <c r="G2" s="64"/>
      <c r="H2" s="64"/>
      <c r="I2" s="64"/>
      <c r="J2" s="65"/>
    </row>
    <row r="3" spans="1:10" x14ac:dyDescent="0.25">
      <c r="A3" s="14" t="s">
        <v>25</v>
      </c>
      <c r="B3" s="14" t="s">
        <v>26</v>
      </c>
      <c r="C3" s="91" t="s">
        <v>29</v>
      </c>
      <c r="D3" s="92"/>
      <c r="E3" s="92"/>
      <c r="F3" s="92"/>
      <c r="G3" s="92"/>
      <c r="H3" s="92"/>
      <c r="I3" s="93"/>
      <c r="J3" s="14" t="s">
        <v>0</v>
      </c>
    </row>
    <row r="4" spans="1:10" ht="45.75" customHeight="1" x14ac:dyDescent="0.25">
      <c r="A4" s="15"/>
      <c r="B4" s="15"/>
      <c r="C4" s="56" t="s">
        <v>15</v>
      </c>
      <c r="D4" s="56" t="s">
        <v>16</v>
      </c>
      <c r="E4" s="57" t="s">
        <v>17</v>
      </c>
      <c r="F4" s="58" t="s">
        <v>18</v>
      </c>
      <c r="G4" s="56" t="s">
        <v>19</v>
      </c>
      <c r="H4" s="58" t="s">
        <v>20</v>
      </c>
      <c r="I4" s="59" t="s">
        <v>9</v>
      </c>
      <c r="J4" s="15"/>
    </row>
    <row r="5" spans="1:10" s="3" customFormat="1" ht="21.95" customHeight="1" x14ac:dyDescent="0.25">
      <c r="A5" s="100">
        <v>2017</v>
      </c>
      <c r="B5" s="66"/>
      <c r="C5" s="67"/>
      <c r="D5" s="67"/>
      <c r="E5" s="67"/>
      <c r="F5" s="67"/>
      <c r="G5" s="67"/>
      <c r="H5" s="67"/>
      <c r="I5" s="67"/>
      <c r="J5" s="68"/>
    </row>
    <row r="6" spans="1:10" x14ac:dyDescent="0.25">
      <c r="A6" s="69" t="s">
        <v>28</v>
      </c>
      <c r="B6" s="70"/>
      <c r="C6" s="71">
        <v>26676.171484818493</v>
      </c>
      <c r="D6" s="72">
        <v>50435.96192300017</v>
      </c>
      <c r="E6" s="73">
        <v>6160.8752034826384</v>
      </c>
      <c r="F6" s="74">
        <v>4584.2088820119998</v>
      </c>
      <c r="G6" s="72">
        <v>23391.300832599987</v>
      </c>
      <c r="H6" s="74">
        <v>50868.08490691831</v>
      </c>
      <c r="I6" s="75">
        <v>131793.89281571005</v>
      </c>
      <c r="J6" s="75">
        <v>293910.49604854162</v>
      </c>
    </row>
    <row r="7" spans="1:10" x14ac:dyDescent="0.25">
      <c r="A7" s="28" t="s">
        <v>10</v>
      </c>
      <c r="B7" s="76"/>
      <c r="C7" s="77">
        <v>26038.730873818491</v>
      </c>
      <c r="D7" s="78">
        <v>47490.121221000169</v>
      </c>
      <c r="E7" s="31">
        <v>60.628125500000039</v>
      </c>
      <c r="F7" s="30">
        <v>4.4078200000000001</v>
      </c>
      <c r="G7" s="78">
        <v>22776.052610599989</v>
      </c>
      <c r="H7" s="30">
        <v>46991.945474218308</v>
      </c>
      <c r="I7" s="79"/>
      <c r="J7" s="79">
        <v>143361.88612513692</v>
      </c>
    </row>
    <row r="8" spans="1:10" x14ac:dyDescent="0.25">
      <c r="A8" s="19"/>
      <c r="B8" s="83" t="s">
        <v>2</v>
      </c>
      <c r="C8" s="84"/>
      <c r="D8" s="84">
        <v>94.953332000000017</v>
      </c>
      <c r="E8" s="36"/>
      <c r="F8" s="35">
        <v>4.4078200000000001</v>
      </c>
      <c r="G8" s="84">
        <v>110.05800000000001</v>
      </c>
      <c r="H8" s="35">
        <v>46127.737580218309</v>
      </c>
      <c r="I8" s="85"/>
      <c r="J8" s="86">
        <v>46337.156732218311</v>
      </c>
    </row>
    <row r="9" spans="1:10" x14ac:dyDescent="0.25">
      <c r="A9" s="20"/>
      <c r="B9" s="83" t="s">
        <v>3</v>
      </c>
      <c r="C9" s="84">
        <v>25476.992613818489</v>
      </c>
      <c r="D9" s="84">
        <v>30862.583289000169</v>
      </c>
      <c r="E9" s="36"/>
      <c r="F9" s="35"/>
      <c r="G9" s="84">
        <v>17110.513348599987</v>
      </c>
      <c r="H9" s="35">
        <v>665.13034400000015</v>
      </c>
      <c r="I9" s="85"/>
      <c r="J9" s="86">
        <v>74115.219595418646</v>
      </c>
    </row>
    <row r="10" spans="1:10" x14ac:dyDescent="0.25">
      <c r="A10" s="20"/>
      <c r="B10" s="83" t="s">
        <v>4</v>
      </c>
      <c r="C10" s="84">
        <v>47.88</v>
      </c>
      <c r="D10" s="84">
        <v>19.789000000000001</v>
      </c>
      <c r="E10" s="36"/>
      <c r="F10" s="35"/>
      <c r="G10" s="84">
        <v>70.459980000000002</v>
      </c>
      <c r="H10" s="35"/>
      <c r="I10" s="85"/>
      <c r="J10" s="86">
        <v>138.12898000000001</v>
      </c>
    </row>
    <row r="11" spans="1:10" x14ac:dyDescent="0.25">
      <c r="A11" s="20"/>
      <c r="B11" s="83" t="s">
        <v>22</v>
      </c>
      <c r="C11" s="84">
        <v>6.5</v>
      </c>
      <c r="D11" s="84">
        <v>16320.265459999999</v>
      </c>
      <c r="E11" s="36">
        <v>60.628125500000039</v>
      </c>
      <c r="F11" s="35"/>
      <c r="G11" s="84"/>
      <c r="H11" s="35"/>
      <c r="I11" s="85"/>
      <c r="J11" s="86">
        <v>16387.393585499998</v>
      </c>
    </row>
    <row r="12" spans="1:10" x14ac:dyDescent="0.25">
      <c r="A12" s="20"/>
      <c r="B12" s="83" t="s">
        <v>6</v>
      </c>
      <c r="C12" s="84">
        <v>507.35825999999997</v>
      </c>
      <c r="D12" s="84">
        <v>192.53014000000002</v>
      </c>
      <c r="E12" s="36"/>
      <c r="F12" s="35"/>
      <c r="G12" s="84">
        <v>3764.0212819999997</v>
      </c>
      <c r="H12" s="35">
        <v>199.07754999999997</v>
      </c>
      <c r="I12" s="85"/>
      <c r="J12" s="86">
        <v>4662.9872319999995</v>
      </c>
    </row>
    <row r="13" spans="1:10" x14ac:dyDescent="0.25">
      <c r="A13" s="21"/>
      <c r="B13" s="83" t="s">
        <v>9</v>
      </c>
      <c r="C13" s="84"/>
      <c r="D13" s="84"/>
      <c r="E13" s="36"/>
      <c r="F13" s="35"/>
      <c r="G13" s="84">
        <v>1721</v>
      </c>
      <c r="H13" s="35"/>
      <c r="I13" s="85"/>
      <c r="J13" s="86">
        <v>1721</v>
      </c>
    </row>
    <row r="14" spans="1:10" x14ac:dyDescent="0.25">
      <c r="A14" s="44" t="s">
        <v>11</v>
      </c>
      <c r="B14" s="80"/>
      <c r="C14" s="81">
        <v>637.44061099999999</v>
      </c>
      <c r="D14" s="81">
        <v>2945.840702</v>
      </c>
      <c r="E14" s="47">
        <v>6100.247077982639</v>
      </c>
      <c r="F14" s="46">
        <v>4579.8010620120003</v>
      </c>
      <c r="G14" s="81">
        <v>615.24822199999994</v>
      </c>
      <c r="H14" s="46">
        <v>3876.1394327000025</v>
      </c>
      <c r="I14" s="82">
        <v>131793.89281571005</v>
      </c>
      <c r="J14" s="82">
        <v>150548.6099234047</v>
      </c>
    </row>
    <row r="15" spans="1:10" x14ac:dyDescent="0.25">
      <c r="A15" s="20"/>
      <c r="B15" s="87" t="s">
        <v>1</v>
      </c>
      <c r="C15" s="88"/>
      <c r="D15" s="88"/>
      <c r="E15" s="41">
        <v>38.131642694636007</v>
      </c>
      <c r="F15" s="40">
        <v>3148.8496799999998</v>
      </c>
      <c r="G15" s="88">
        <v>17.69248</v>
      </c>
      <c r="H15" s="40">
        <v>134.09902</v>
      </c>
      <c r="I15" s="89">
        <v>444.44799999999998</v>
      </c>
      <c r="J15" s="90">
        <v>3783.2208226946359</v>
      </c>
    </row>
    <row r="16" spans="1:10" x14ac:dyDescent="0.25">
      <c r="A16" s="20"/>
      <c r="B16" s="87" t="s">
        <v>21</v>
      </c>
      <c r="C16" s="88"/>
      <c r="D16" s="88"/>
      <c r="E16" s="41">
        <v>268.76581203849992</v>
      </c>
      <c r="F16" s="40">
        <v>137.50217816999998</v>
      </c>
      <c r="G16" s="88"/>
      <c r="H16" s="40"/>
      <c r="I16" s="89"/>
      <c r="J16" s="90">
        <v>406.2679902084999</v>
      </c>
    </row>
    <row r="17" spans="1:10" x14ac:dyDescent="0.25">
      <c r="A17" s="20"/>
      <c r="B17" s="87" t="s">
        <v>5</v>
      </c>
      <c r="C17" s="88">
        <v>637.44061099999999</v>
      </c>
      <c r="D17" s="88">
        <v>2945.840702</v>
      </c>
      <c r="E17" s="41">
        <v>5778.572084249503</v>
      </c>
      <c r="F17" s="40">
        <v>318.00949000000003</v>
      </c>
      <c r="G17" s="88">
        <v>432.71632499999998</v>
      </c>
      <c r="H17" s="40">
        <v>13</v>
      </c>
      <c r="I17" s="89">
        <v>1.5</v>
      </c>
      <c r="J17" s="90">
        <v>10127.079212249502</v>
      </c>
    </row>
    <row r="18" spans="1:10" x14ac:dyDescent="0.25">
      <c r="A18" s="20"/>
      <c r="B18" s="87" t="s">
        <v>7</v>
      </c>
      <c r="C18" s="88"/>
      <c r="D18" s="88"/>
      <c r="E18" s="41">
        <v>14.777539000000001</v>
      </c>
      <c r="F18" s="40">
        <v>975.43971384200017</v>
      </c>
      <c r="G18" s="88">
        <v>153.50051700000003</v>
      </c>
      <c r="H18" s="40">
        <v>3729.0404127000024</v>
      </c>
      <c r="I18" s="89"/>
      <c r="J18" s="90">
        <v>4872.7581825420029</v>
      </c>
    </row>
    <row r="19" spans="1:10" x14ac:dyDescent="0.25">
      <c r="A19" s="20"/>
      <c r="B19" s="87" t="s">
        <v>8</v>
      </c>
      <c r="C19" s="88"/>
      <c r="D19" s="88"/>
      <c r="E19" s="41"/>
      <c r="F19" s="40"/>
      <c r="G19" s="88">
        <v>11.338900000000001</v>
      </c>
      <c r="H19" s="40"/>
      <c r="I19" s="89">
        <v>131347.94481571004</v>
      </c>
      <c r="J19" s="90">
        <v>131359.28371571004</v>
      </c>
    </row>
    <row r="20" spans="1:10" s="3" customFormat="1" ht="21.95" customHeight="1" x14ac:dyDescent="0.25">
      <c r="A20" s="100">
        <v>2018</v>
      </c>
      <c r="B20" s="67"/>
      <c r="C20" s="67"/>
      <c r="D20" s="67"/>
      <c r="E20" s="67"/>
      <c r="F20" s="67"/>
      <c r="G20" s="67"/>
      <c r="H20" s="67"/>
      <c r="I20" s="67"/>
      <c r="J20" s="68"/>
    </row>
    <row r="21" spans="1:10" x14ac:dyDescent="0.25">
      <c r="A21" s="69" t="s">
        <v>28</v>
      </c>
      <c r="B21" s="70"/>
      <c r="C21" s="71">
        <v>28335.059190600081</v>
      </c>
      <c r="D21" s="72">
        <v>41626.25772980004</v>
      </c>
      <c r="E21" s="73">
        <v>9691.4265778343251</v>
      </c>
      <c r="F21" s="74">
        <v>4966.0138702599988</v>
      </c>
      <c r="G21" s="72">
        <v>8867.3243987699989</v>
      </c>
      <c r="H21" s="74">
        <v>85603.322674190014</v>
      </c>
      <c r="I21" s="75">
        <v>3487.41753935</v>
      </c>
      <c r="J21" s="75">
        <v>182576.82198080447</v>
      </c>
    </row>
    <row r="22" spans="1:10" x14ac:dyDescent="0.25">
      <c r="A22" s="28" t="s">
        <v>10</v>
      </c>
      <c r="B22" s="76"/>
      <c r="C22" s="77">
        <v>27585.80028060008</v>
      </c>
      <c r="D22" s="78">
        <v>38757.475367800042</v>
      </c>
      <c r="E22" s="31">
        <v>60.278125500000044</v>
      </c>
      <c r="F22" s="30">
        <v>4.4078200000000001</v>
      </c>
      <c r="G22" s="78">
        <v>8617.8491189999986</v>
      </c>
      <c r="H22" s="30">
        <v>21528.226369000011</v>
      </c>
      <c r="I22" s="79"/>
      <c r="J22" s="79">
        <v>96554.03708190014</v>
      </c>
    </row>
    <row r="23" spans="1:10" x14ac:dyDescent="0.25">
      <c r="A23" s="19"/>
      <c r="B23" s="83" t="s">
        <v>2</v>
      </c>
      <c r="C23" s="84"/>
      <c r="D23" s="84">
        <v>28.835910000000002</v>
      </c>
      <c r="E23" s="36"/>
      <c r="F23" s="35">
        <v>4.4078200000000001</v>
      </c>
      <c r="G23" s="84">
        <v>216.75569999999999</v>
      </c>
      <c r="H23" s="35">
        <v>20889.504869000011</v>
      </c>
      <c r="I23" s="85"/>
      <c r="J23" s="86">
        <v>21139.504299000011</v>
      </c>
    </row>
    <row r="24" spans="1:10" x14ac:dyDescent="0.25">
      <c r="A24" s="20"/>
      <c r="B24" s="83" t="s">
        <v>3</v>
      </c>
      <c r="C24" s="84">
        <v>26753.05694060008</v>
      </c>
      <c r="D24" s="84">
        <v>17880.30412280004</v>
      </c>
      <c r="E24" s="36"/>
      <c r="F24" s="35"/>
      <c r="G24" s="84">
        <v>8080.2874589999983</v>
      </c>
      <c r="H24" s="35">
        <v>428.97279000000003</v>
      </c>
      <c r="I24" s="85"/>
      <c r="J24" s="86">
        <v>53142.621312400122</v>
      </c>
    </row>
    <row r="25" spans="1:10" x14ac:dyDescent="0.25">
      <c r="A25" s="20"/>
      <c r="B25" s="83" t="s">
        <v>4</v>
      </c>
      <c r="C25" s="84">
        <v>55.360060000000004</v>
      </c>
      <c r="D25" s="84">
        <v>23.15258</v>
      </c>
      <c r="E25" s="36"/>
      <c r="F25" s="35"/>
      <c r="G25" s="84">
        <v>41.07273</v>
      </c>
      <c r="H25" s="35"/>
      <c r="I25" s="85"/>
      <c r="J25" s="86">
        <v>119.58537000000001</v>
      </c>
    </row>
    <row r="26" spans="1:10" x14ac:dyDescent="0.25">
      <c r="A26" s="20"/>
      <c r="B26" s="83" t="s">
        <v>22</v>
      </c>
      <c r="C26" s="84">
        <v>4.2954800000000004</v>
      </c>
      <c r="D26" s="84">
        <v>20535.678519999998</v>
      </c>
      <c r="E26" s="36">
        <v>60.278125500000044</v>
      </c>
      <c r="F26" s="35"/>
      <c r="G26" s="84"/>
      <c r="H26" s="35"/>
      <c r="I26" s="85"/>
      <c r="J26" s="86">
        <v>20600.252125499999</v>
      </c>
    </row>
    <row r="27" spans="1:10" x14ac:dyDescent="0.25">
      <c r="A27" s="20"/>
      <c r="B27" s="83" t="s">
        <v>6</v>
      </c>
      <c r="C27" s="84">
        <v>773.0877999999999</v>
      </c>
      <c r="D27" s="84">
        <v>289.50423500000005</v>
      </c>
      <c r="E27" s="36"/>
      <c r="F27" s="35"/>
      <c r="G27" s="84">
        <v>279.73322999999993</v>
      </c>
      <c r="H27" s="35">
        <v>209.74870999999999</v>
      </c>
      <c r="I27" s="85"/>
      <c r="J27" s="86">
        <v>1552.073975</v>
      </c>
    </row>
    <row r="28" spans="1:10" x14ac:dyDescent="0.25">
      <c r="A28" s="21"/>
      <c r="B28" s="83" t="s">
        <v>9</v>
      </c>
      <c r="C28" s="84"/>
      <c r="D28" s="84"/>
      <c r="E28" s="36"/>
      <c r="F28" s="35"/>
      <c r="G28" s="84"/>
      <c r="H28" s="35"/>
      <c r="I28" s="85"/>
      <c r="J28" s="86"/>
    </row>
    <row r="29" spans="1:10" x14ac:dyDescent="0.25">
      <c r="A29" s="44" t="s">
        <v>11</v>
      </c>
      <c r="B29" s="80"/>
      <c r="C29" s="81">
        <v>749.25891000000001</v>
      </c>
      <c r="D29" s="81">
        <v>2868.7823619999995</v>
      </c>
      <c r="E29" s="47">
        <v>9631.1484523343261</v>
      </c>
      <c r="F29" s="46">
        <v>4961.6060502599994</v>
      </c>
      <c r="G29" s="81">
        <v>249.47527977000001</v>
      </c>
      <c r="H29" s="46">
        <v>64075.096305190003</v>
      </c>
      <c r="I29" s="82">
        <v>3487.41753935</v>
      </c>
      <c r="J29" s="82">
        <v>86022.784898904327</v>
      </c>
    </row>
    <row r="30" spans="1:10" x14ac:dyDescent="0.25">
      <c r="A30" s="20"/>
      <c r="B30" s="87" t="s">
        <v>1</v>
      </c>
      <c r="C30" s="88"/>
      <c r="D30" s="88"/>
      <c r="E30" s="41">
        <v>4.573690346836</v>
      </c>
      <c r="F30" s="40">
        <v>123.4391</v>
      </c>
      <c r="G30" s="88">
        <v>8.9815000000000005</v>
      </c>
      <c r="H30" s="40">
        <v>210.26292000000001</v>
      </c>
      <c r="I30" s="89">
        <v>3480.03215</v>
      </c>
      <c r="J30" s="90">
        <v>3827.289360346836</v>
      </c>
    </row>
    <row r="31" spans="1:10" x14ac:dyDescent="0.25">
      <c r="A31" s="20"/>
      <c r="B31" s="87" t="s">
        <v>21</v>
      </c>
      <c r="C31" s="88"/>
      <c r="D31" s="88"/>
      <c r="E31" s="41">
        <v>472.10627649799994</v>
      </c>
      <c r="F31" s="40">
        <v>156.64996327999998</v>
      </c>
      <c r="G31" s="88"/>
      <c r="H31" s="40"/>
      <c r="I31" s="89"/>
      <c r="J31" s="90">
        <v>628.75623977799989</v>
      </c>
    </row>
    <row r="32" spans="1:10" x14ac:dyDescent="0.25">
      <c r="A32" s="20"/>
      <c r="B32" s="87" t="s">
        <v>5</v>
      </c>
      <c r="C32" s="88">
        <v>749.25891000000001</v>
      </c>
      <c r="D32" s="88">
        <v>2864.3064619999996</v>
      </c>
      <c r="E32" s="41">
        <v>8983.7355752494896</v>
      </c>
      <c r="F32" s="40">
        <v>1908.3384900000001</v>
      </c>
      <c r="G32" s="88">
        <v>177.28715199999999</v>
      </c>
      <c r="H32" s="40">
        <v>3028.2051000000001</v>
      </c>
      <c r="I32" s="89"/>
      <c r="J32" s="90">
        <v>17711.131689249491</v>
      </c>
    </row>
    <row r="33" spans="1:10" x14ac:dyDescent="0.25">
      <c r="A33" s="20"/>
      <c r="B33" s="87" t="s">
        <v>7</v>
      </c>
      <c r="C33" s="88"/>
      <c r="D33" s="88"/>
      <c r="E33" s="41">
        <v>170.73291024</v>
      </c>
      <c r="F33" s="40">
        <v>2773.1784969799987</v>
      </c>
      <c r="G33" s="88">
        <v>63.206627770000004</v>
      </c>
      <c r="H33" s="40">
        <v>2466.2344851899988</v>
      </c>
      <c r="I33" s="89">
        <v>7.3853893500000023</v>
      </c>
      <c r="J33" s="90">
        <v>5480.7379095299975</v>
      </c>
    </row>
    <row r="34" spans="1:10" x14ac:dyDescent="0.25">
      <c r="A34" s="20"/>
      <c r="B34" s="87" t="s">
        <v>8</v>
      </c>
      <c r="C34" s="88"/>
      <c r="D34" s="88">
        <v>4.4759000000000002</v>
      </c>
      <c r="E34" s="41"/>
      <c r="F34" s="40"/>
      <c r="G34" s="88"/>
      <c r="H34" s="40">
        <v>58370.393800000005</v>
      </c>
      <c r="I34" s="89"/>
      <c r="J34" s="90">
        <v>58374.869700000003</v>
      </c>
    </row>
    <row r="35" spans="1:10" s="3" customFormat="1" ht="21.95" customHeight="1" x14ac:dyDescent="0.25">
      <c r="A35" s="100" t="s">
        <v>23</v>
      </c>
      <c r="B35" s="67"/>
      <c r="C35" s="67"/>
      <c r="D35" s="67"/>
      <c r="E35" s="67"/>
      <c r="F35" s="67"/>
      <c r="G35" s="67"/>
      <c r="H35" s="67"/>
      <c r="I35" s="67"/>
      <c r="J35" s="68"/>
    </row>
    <row r="36" spans="1:10" x14ac:dyDescent="0.25">
      <c r="A36" s="69" t="s">
        <v>27</v>
      </c>
      <c r="B36" s="70"/>
      <c r="C36" s="71">
        <f t="shared" ref="C36:J49" si="0">IF(SUM(C21,C6)/2&lt;&gt;0,IFERROR(SUM(C21,C6)/2,""),"")</f>
        <v>27505.615337709285</v>
      </c>
      <c r="D36" s="72">
        <f t="shared" si="0"/>
        <v>46031.109826400105</v>
      </c>
      <c r="E36" s="73">
        <f t="shared" si="0"/>
        <v>7926.1508906584822</v>
      </c>
      <c r="F36" s="74">
        <f t="shared" si="0"/>
        <v>4775.1113761359993</v>
      </c>
      <c r="G36" s="72">
        <f t="shared" si="0"/>
        <v>16129.312615684994</v>
      </c>
      <c r="H36" s="74">
        <f t="shared" si="0"/>
        <v>68235.703790554166</v>
      </c>
      <c r="I36" s="75">
        <f t="shared" si="0"/>
        <v>67640.655177530018</v>
      </c>
      <c r="J36" s="75">
        <f t="shared" si="0"/>
        <v>238243.65901467303</v>
      </c>
    </row>
    <row r="37" spans="1:10" x14ac:dyDescent="0.25">
      <c r="A37" s="28" t="s">
        <v>10</v>
      </c>
      <c r="B37" s="76"/>
      <c r="C37" s="77">
        <f t="shared" si="0"/>
        <v>26812.265577209284</v>
      </c>
      <c r="D37" s="78">
        <f t="shared" si="0"/>
        <v>43123.798294400105</v>
      </c>
      <c r="E37" s="31">
        <f t="shared" si="0"/>
        <v>60.453125500000041</v>
      </c>
      <c r="F37" s="30">
        <f t="shared" si="0"/>
        <v>4.4078200000000001</v>
      </c>
      <c r="G37" s="78">
        <f t="shared" si="0"/>
        <v>15696.950864799994</v>
      </c>
      <c r="H37" s="30">
        <f t="shared" si="0"/>
        <v>34260.085921609163</v>
      </c>
      <c r="I37" s="79" t="str">
        <f t="shared" si="0"/>
        <v/>
      </c>
      <c r="J37" s="79">
        <f t="shared" si="0"/>
        <v>119957.96160351853</v>
      </c>
    </row>
    <row r="38" spans="1:10" x14ac:dyDescent="0.25">
      <c r="A38" s="19"/>
      <c r="B38" s="83" t="s">
        <v>2</v>
      </c>
      <c r="C38" s="84" t="str">
        <f t="shared" si="0"/>
        <v/>
      </c>
      <c r="D38" s="84">
        <f t="shared" si="0"/>
        <v>61.894621000000008</v>
      </c>
      <c r="E38" s="36" t="str">
        <f t="shared" si="0"/>
        <v/>
      </c>
      <c r="F38" s="35">
        <f t="shared" si="0"/>
        <v>4.4078200000000001</v>
      </c>
      <c r="G38" s="84">
        <f t="shared" si="0"/>
        <v>163.40684999999999</v>
      </c>
      <c r="H38" s="35">
        <f t="shared" si="0"/>
        <v>33508.62122460916</v>
      </c>
      <c r="I38" s="85" t="str">
        <f t="shared" si="0"/>
        <v/>
      </c>
      <c r="J38" s="86">
        <f t="shared" si="0"/>
        <v>33738.330515609159</v>
      </c>
    </row>
    <row r="39" spans="1:10" x14ac:dyDescent="0.25">
      <c r="A39" s="20"/>
      <c r="B39" s="83" t="s">
        <v>3</v>
      </c>
      <c r="C39" s="84">
        <f t="shared" si="0"/>
        <v>26115.024777209284</v>
      </c>
      <c r="D39" s="84">
        <f t="shared" si="0"/>
        <v>24371.443705900107</v>
      </c>
      <c r="E39" s="36" t="str">
        <f t="shared" si="0"/>
        <v/>
      </c>
      <c r="F39" s="35" t="str">
        <f t="shared" si="0"/>
        <v/>
      </c>
      <c r="G39" s="84">
        <f t="shared" si="0"/>
        <v>12595.400403799993</v>
      </c>
      <c r="H39" s="35">
        <f t="shared" si="0"/>
        <v>547.05156700000009</v>
      </c>
      <c r="I39" s="85" t="str">
        <f t="shared" si="0"/>
        <v/>
      </c>
      <c r="J39" s="86">
        <f t="shared" si="0"/>
        <v>63628.920453909384</v>
      </c>
    </row>
    <row r="40" spans="1:10" x14ac:dyDescent="0.25">
      <c r="A40" s="20"/>
      <c r="B40" s="83" t="s">
        <v>4</v>
      </c>
      <c r="C40" s="84">
        <f t="shared" si="0"/>
        <v>51.62003</v>
      </c>
      <c r="D40" s="84">
        <f t="shared" si="0"/>
        <v>21.470790000000001</v>
      </c>
      <c r="E40" s="36" t="str">
        <f t="shared" si="0"/>
        <v/>
      </c>
      <c r="F40" s="35" t="str">
        <f t="shared" si="0"/>
        <v/>
      </c>
      <c r="G40" s="84">
        <f t="shared" si="0"/>
        <v>55.766355000000004</v>
      </c>
      <c r="H40" s="35" t="str">
        <f t="shared" si="0"/>
        <v/>
      </c>
      <c r="I40" s="85" t="str">
        <f t="shared" si="0"/>
        <v/>
      </c>
      <c r="J40" s="86">
        <f t="shared" si="0"/>
        <v>128.85717500000001</v>
      </c>
    </row>
    <row r="41" spans="1:10" x14ac:dyDescent="0.25">
      <c r="A41" s="20"/>
      <c r="B41" s="83" t="s">
        <v>22</v>
      </c>
      <c r="C41" s="84">
        <f t="shared" si="0"/>
        <v>5.3977400000000006</v>
      </c>
      <c r="D41" s="84">
        <f t="shared" si="0"/>
        <v>18427.971989999998</v>
      </c>
      <c r="E41" s="36">
        <f t="shared" si="0"/>
        <v>60.453125500000041</v>
      </c>
      <c r="F41" s="35" t="str">
        <f t="shared" si="0"/>
        <v/>
      </c>
      <c r="G41" s="84" t="str">
        <f t="shared" si="0"/>
        <v/>
      </c>
      <c r="H41" s="35" t="str">
        <f t="shared" si="0"/>
        <v/>
      </c>
      <c r="I41" s="85" t="str">
        <f t="shared" si="0"/>
        <v/>
      </c>
      <c r="J41" s="86">
        <f t="shared" si="0"/>
        <v>18493.822855499999</v>
      </c>
    </row>
    <row r="42" spans="1:10" x14ac:dyDescent="0.25">
      <c r="A42" s="20"/>
      <c r="B42" s="83" t="s">
        <v>6</v>
      </c>
      <c r="C42" s="84">
        <f t="shared" si="0"/>
        <v>640.22302999999988</v>
      </c>
      <c r="D42" s="84">
        <f t="shared" si="0"/>
        <v>241.01718750000003</v>
      </c>
      <c r="E42" s="36" t="str">
        <f t="shared" si="0"/>
        <v/>
      </c>
      <c r="F42" s="35" t="str">
        <f t="shared" si="0"/>
        <v/>
      </c>
      <c r="G42" s="84">
        <f t="shared" si="0"/>
        <v>2021.8772559999998</v>
      </c>
      <c r="H42" s="35">
        <f t="shared" si="0"/>
        <v>204.41312999999997</v>
      </c>
      <c r="I42" s="85" t="str">
        <f t="shared" si="0"/>
        <v/>
      </c>
      <c r="J42" s="86">
        <f t="shared" si="0"/>
        <v>3107.5306034999999</v>
      </c>
    </row>
    <row r="43" spans="1:10" x14ac:dyDescent="0.25">
      <c r="A43" s="21"/>
      <c r="B43" s="83" t="s">
        <v>9</v>
      </c>
      <c r="C43" s="84" t="str">
        <f t="shared" si="0"/>
        <v/>
      </c>
      <c r="D43" s="84" t="str">
        <f t="shared" si="0"/>
        <v/>
      </c>
      <c r="E43" s="36" t="str">
        <f t="shared" si="0"/>
        <v/>
      </c>
      <c r="F43" s="35" t="str">
        <f t="shared" si="0"/>
        <v/>
      </c>
      <c r="G43" s="84">
        <f t="shared" si="0"/>
        <v>860.5</v>
      </c>
      <c r="H43" s="35" t="str">
        <f t="shared" si="0"/>
        <v/>
      </c>
      <c r="I43" s="85" t="str">
        <f t="shared" si="0"/>
        <v/>
      </c>
      <c r="J43" s="86">
        <f t="shared" si="0"/>
        <v>860.5</v>
      </c>
    </row>
    <row r="44" spans="1:10" x14ac:dyDescent="0.25">
      <c r="A44" s="44" t="s">
        <v>11</v>
      </c>
      <c r="B44" s="80"/>
      <c r="C44" s="81">
        <f t="shared" si="0"/>
        <v>693.3497605</v>
      </c>
      <c r="D44" s="81">
        <f t="shared" si="0"/>
        <v>2907.3115319999997</v>
      </c>
      <c r="E44" s="47">
        <f t="shared" si="0"/>
        <v>7865.6977651584821</v>
      </c>
      <c r="F44" s="46">
        <f t="shared" si="0"/>
        <v>4770.7035561359999</v>
      </c>
      <c r="G44" s="81">
        <f t="shared" si="0"/>
        <v>432.36175088499999</v>
      </c>
      <c r="H44" s="46">
        <f t="shared" si="0"/>
        <v>33975.617868945003</v>
      </c>
      <c r="I44" s="82">
        <f t="shared" si="0"/>
        <v>67640.655177530018</v>
      </c>
      <c r="J44" s="82">
        <f t="shared" si="0"/>
        <v>118285.69741115451</v>
      </c>
    </row>
    <row r="45" spans="1:10" x14ac:dyDescent="0.25">
      <c r="A45" s="19"/>
      <c r="B45" s="87" t="s">
        <v>1</v>
      </c>
      <c r="C45" s="88" t="str">
        <f t="shared" si="0"/>
        <v/>
      </c>
      <c r="D45" s="88" t="str">
        <f t="shared" si="0"/>
        <v/>
      </c>
      <c r="E45" s="41">
        <f t="shared" si="0"/>
        <v>21.352666520736005</v>
      </c>
      <c r="F45" s="40">
        <f t="shared" si="0"/>
        <v>1636.1443899999999</v>
      </c>
      <c r="G45" s="88">
        <f t="shared" si="0"/>
        <v>13.33699</v>
      </c>
      <c r="H45" s="40">
        <f t="shared" si="0"/>
        <v>172.18097</v>
      </c>
      <c r="I45" s="89">
        <f t="shared" si="0"/>
        <v>1962.2400749999999</v>
      </c>
      <c r="J45" s="90">
        <f t="shared" si="0"/>
        <v>3805.2550915207357</v>
      </c>
    </row>
    <row r="46" spans="1:10" x14ac:dyDescent="0.25">
      <c r="A46" s="20"/>
      <c r="B46" s="87" t="s">
        <v>21</v>
      </c>
      <c r="C46" s="88" t="str">
        <f t="shared" si="0"/>
        <v/>
      </c>
      <c r="D46" s="88" t="str">
        <f t="shared" si="0"/>
        <v/>
      </c>
      <c r="E46" s="41">
        <f t="shared" si="0"/>
        <v>370.43604426824993</v>
      </c>
      <c r="F46" s="40">
        <f t="shared" si="0"/>
        <v>147.07607072499997</v>
      </c>
      <c r="G46" s="88" t="str">
        <f t="shared" si="0"/>
        <v/>
      </c>
      <c r="H46" s="40" t="str">
        <f t="shared" si="0"/>
        <v/>
      </c>
      <c r="I46" s="89" t="str">
        <f t="shared" si="0"/>
        <v/>
      </c>
      <c r="J46" s="90">
        <f t="shared" si="0"/>
        <v>517.51211499324995</v>
      </c>
    </row>
    <row r="47" spans="1:10" x14ac:dyDescent="0.25">
      <c r="A47" s="20"/>
      <c r="B47" s="87" t="s">
        <v>5</v>
      </c>
      <c r="C47" s="88">
        <f t="shared" si="0"/>
        <v>693.3497605</v>
      </c>
      <c r="D47" s="88">
        <f t="shared" si="0"/>
        <v>2905.073582</v>
      </c>
      <c r="E47" s="41">
        <f t="shared" si="0"/>
        <v>7381.1538297494963</v>
      </c>
      <c r="F47" s="40">
        <f t="shared" si="0"/>
        <v>1113.17399</v>
      </c>
      <c r="G47" s="88">
        <f t="shared" si="0"/>
        <v>305.00173849999999</v>
      </c>
      <c r="H47" s="40">
        <f t="shared" si="0"/>
        <v>1520.6025500000001</v>
      </c>
      <c r="I47" s="89">
        <f t="shared" si="0"/>
        <v>0.75</v>
      </c>
      <c r="J47" s="90">
        <f t="shared" si="0"/>
        <v>13919.105450749496</v>
      </c>
    </row>
    <row r="48" spans="1:10" x14ac:dyDescent="0.25">
      <c r="A48" s="20"/>
      <c r="B48" s="87" t="s">
        <v>7</v>
      </c>
      <c r="C48" s="88" t="str">
        <f t="shared" si="0"/>
        <v/>
      </c>
      <c r="D48" s="88" t="str">
        <f t="shared" si="0"/>
        <v/>
      </c>
      <c r="E48" s="41">
        <f t="shared" si="0"/>
        <v>92.755224619999993</v>
      </c>
      <c r="F48" s="40">
        <f t="shared" si="0"/>
        <v>1874.3091054109996</v>
      </c>
      <c r="G48" s="88">
        <f t="shared" si="0"/>
        <v>108.35357238500002</v>
      </c>
      <c r="H48" s="40">
        <f t="shared" si="0"/>
        <v>3097.6374489450009</v>
      </c>
      <c r="I48" s="89">
        <f t="shared" si="0"/>
        <v>3.6926946750000011</v>
      </c>
      <c r="J48" s="90">
        <f t="shared" si="0"/>
        <v>5176.7480460360002</v>
      </c>
    </row>
    <row r="49" spans="1:10" x14ac:dyDescent="0.25">
      <c r="A49" s="21"/>
      <c r="B49" s="94" t="s">
        <v>8</v>
      </c>
      <c r="C49" s="95" t="str">
        <f t="shared" si="0"/>
        <v/>
      </c>
      <c r="D49" s="95">
        <f t="shared" si="0"/>
        <v>2.2379500000000001</v>
      </c>
      <c r="E49" s="96" t="str">
        <f t="shared" si="0"/>
        <v/>
      </c>
      <c r="F49" s="97" t="str">
        <f t="shared" si="0"/>
        <v/>
      </c>
      <c r="G49" s="95">
        <f t="shared" si="0"/>
        <v>5.6694500000000003</v>
      </c>
      <c r="H49" s="97">
        <f t="shared" si="0"/>
        <v>29185.196900000003</v>
      </c>
      <c r="I49" s="98">
        <f t="shared" si="0"/>
        <v>65673.972407855021</v>
      </c>
      <c r="J49" s="99">
        <f t="shared" si="0"/>
        <v>94867.076707855027</v>
      </c>
    </row>
    <row r="50" spans="1:10" x14ac:dyDescent="0.25">
      <c r="A50" t="s">
        <v>39</v>
      </c>
    </row>
  </sheetData>
  <mergeCells count="11">
    <mergeCell ref="A45:A49"/>
    <mergeCell ref="A1:J2"/>
    <mergeCell ref="A15:A19"/>
    <mergeCell ref="A30:A34"/>
    <mergeCell ref="J3:J4"/>
    <mergeCell ref="C3:I3"/>
    <mergeCell ref="A3:A4"/>
    <mergeCell ref="B3:B4"/>
    <mergeCell ref="A8:A13"/>
    <mergeCell ref="A23:A28"/>
    <mergeCell ref="A38:A4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322ABF7569B8946AC6F5A5DF50571E4" ma:contentTypeVersion="9" ma:contentTypeDescription="Create a new document." ma:contentTypeScope="" ma:versionID="d0feee92c651e5ab8be961574115da46">
  <xsd:schema xmlns:xsd="http://www.w3.org/2001/XMLSchema" xmlns:xs="http://www.w3.org/2001/XMLSchema" xmlns:p="http://schemas.microsoft.com/office/2006/metadata/properties" xmlns:ns3="80c35712-27ca-4fee-959f-6d7fee7f8d60" targetNamespace="http://schemas.microsoft.com/office/2006/metadata/properties" ma:root="true" ma:fieldsID="a32a1a1ab38bd27bfe2e59b74d5faff9" ns3:_="">
    <xsd:import namespace="80c35712-27ca-4fee-959f-6d7fee7f8d6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c35712-27ca-4fee-959f-6d7fee7f8d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A5AE48-DDCD-488B-A3C6-4B62D83FCE65}">
  <ds:schemaRefs>
    <ds:schemaRef ds:uri="http://schemas.openxmlformats.org/package/2006/metadata/core-properties"/>
    <ds:schemaRef ds:uri="http://schemas.microsoft.com/office/2006/documentManagement/types"/>
    <ds:schemaRef ds:uri="http://www.w3.org/XML/1998/namespace"/>
    <ds:schemaRef ds:uri="http://purl.org/dc/dcmitype/"/>
    <ds:schemaRef ds:uri="http://schemas.microsoft.com/office/infopath/2007/PartnerControls"/>
    <ds:schemaRef ds:uri="http://purl.org/dc/elements/1.1/"/>
    <ds:schemaRef ds:uri="80c35712-27ca-4fee-959f-6d7fee7f8d60"/>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6AF36263-85EB-499D-A57D-068916CBA53F}">
  <ds:schemaRefs>
    <ds:schemaRef ds:uri="http://schemas.microsoft.com/sharepoint/v3/contenttype/forms"/>
  </ds:schemaRefs>
</ds:datastoreItem>
</file>

<file path=customXml/itemProps3.xml><?xml version="1.0" encoding="utf-8"?>
<ds:datastoreItem xmlns:ds="http://schemas.openxmlformats.org/officeDocument/2006/customXml" ds:itemID="{9AC21EF4-D4DE-4357-AAB9-45EE3559C6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c35712-27ca-4fee-959f-6d7fee7f8d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E Asia - Pac Actor-Use</vt:lpstr>
      <vt:lpstr>E Asia - Pac Actor-Instrument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RMTOLENTINO</dc:creator>
  <cp:lastModifiedBy>Josh Wheeling</cp:lastModifiedBy>
  <dcterms:created xsi:type="dcterms:W3CDTF">2019-09-04T08:35:56Z</dcterms:created>
  <dcterms:modified xsi:type="dcterms:W3CDTF">2020-09-28T21:13:56Z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0x0101005322ABF7569B8946AC6F5A5DF50571E4</vt:lpwstr>
  </property>
</Properties>
</file>